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会保障基金收支预算表" sheetId="1" r:id="rId1"/>
  </sheets>
  <externalReferences>
    <externalReference r:id="rId2"/>
  </externalReferences>
  <definedNames>
    <definedName name="地区名称">[1]封面!$B$2:$B$6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<sst xmlns="http://schemas.openxmlformats.org/spreadsheetml/2006/main" count="29" uniqueCount="29">
  <si>
    <t>表十二</t>
  </si>
  <si>
    <t>2025年社会保险基金收支预算总表</t>
  </si>
  <si>
    <t>单位：万元</t>
  </si>
  <si>
    <t>项        目</t>
  </si>
  <si>
    <t>合计</t>
  </si>
  <si>
    <t xml:space="preserve">企业职工基本
养老保险基金
</t>
  </si>
  <si>
    <t>城乡居民基本
养老保险基金</t>
  </si>
  <si>
    <t>机关事业单位基
本养老保险基金</t>
  </si>
  <si>
    <t>职工基本医疗保险
(含生育保险)基金</t>
  </si>
  <si>
    <t>城乡居民基本
医疗保险基金</t>
  </si>
  <si>
    <t>工伤保险基金</t>
  </si>
  <si>
    <t>失业保险基金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</si>
  <si>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</si>
  <si>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</si>
  <si>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</si>
  <si>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</si>
  <si>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</si>
  <si>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</si>
  <si>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</si>
  <si>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7.全国统筹调剂资金收入（省级专用）</t>
  </si>
  <si>
    <t xml:space="preserve">         8.全国统筹调剂资金收入（中央专用)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</si>
  <si>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</si>
  <si>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</si>
  <si>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</si>
  <si>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</si>
  <si>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4.全国统筹调剂资金支出（中央专用）</t>
  </si>
  <si>
    <t xml:space="preserve">         5.全国统筹调剂资金支出（省级专用）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</si>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</sst>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b/>
      <sz val="12"/>
      <color indexed="8"/>
      <name val="宋体"/>
      <charset val="1"/>
    </font>
    <font>
      <sz val="10"/>
      <color indexed="8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5" borderId="14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49" applyFont="1" applyFill="1" applyAlignment="1"/>
    <xf numFmtId="0" fontId="3" fillId="0" borderId="0" xfId="49" applyFont="1" applyFill="1" applyAlignment="1"/>
    <xf numFmtId="0" fontId="4" fillId="0" borderId="0" xfId="49" applyFont="1" applyFill="1"/>
    <xf numFmtId="0" fontId="5" fillId="0" borderId="0" xfId="0" applyFont="1" applyFill="1" applyAlignment="1">
      <alignment horizontal="center" vertical="center"/>
    </xf>
    <xf numFmtId="49" fontId="6" fillId="0" borderId="1" xfId="49" applyNumberFormat="1" applyFont="1" applyFill="1" applyBorder="1" applyAlignment="1">
      <alignment vertical="center"/>
    </xf>
    <xf numFmtId="49" fontId="6" fillId="0" borderId="2" xfId="49" applyNumberFormat="1" applyFont="1" applyFill="1" applyBorder="1" applyAlignment="1">
      <alignment vertical="center"/>
    </xf>
    <xf numFmtId="49" fontId="7" fillId="0" borderId="2" xfId="49" applyNumberFormat="1" applyFont="1" applyFill="1" applyBorder="1" applyAlignment="1"/>
    <xf numFmtId="49" fontId="8" fillId="0" borderId="3" xfId="49" applyNumberFormat="1" applyFont="1" applyFill="1" applyBorder="1" applyAlignment="1">
      <alignment horizontal="center" vertical="center"/>
    </xf>
    <xf numFmtId="49" fontId="8" fillId="0" borderId="4" xfId="49" applyNumberFormat="1" applyFont="1" applyFill="1" applyBorder="1" applyAlignment="1">
      <alignment horizontal="center" vertical="center" wrapText="1"/>
    </xf>
    <xf numFmtId="49" fontId="8" fillId="0" borderId="5" xfId="49" applyNumberFormat="1" applyFont="1" applyFill="1" applyBorder="1" applyAlignment="1">
      <alignment horizontal="center" vertical="center" wrapText="1"/>
    </xf>
    <xf numFmtId="49" fontId="8" fillId="0" borderId="6" xfId="49" applyNumberFormat="1" applyFont="1" applyFill="1" applyBorder="1" applyAlignment="1">
      <alignment horizontal="center" vertical="center" wrapText="1"/>
    </xf>
    <xf numFmtId="49" fontId="8" fillId="0" borderId="3" xfId="49" applyNumberFormat="1" applyFont="1" applyFill="1" applyBorder="1" applyAlignment="1">
      <alignment horizontal="center" vertical="center" wrapText="1"/>
    </xf>
    <xf numFmtId="49" fontId="6" fillId="0" borderId="7" xfId="49" applyNumberFormat="1" applyFont="1" applyFill="1" applyBorder="1" applyAlignment="1">
      <alignment horizontal="left" vertical="center"/>
    </xf>
    <xf numFmtId="0" fontId="6" fillId="0" borderId="3" xfId="49" applyNumberFormat="1" applyFont="1" applyFill="1" applyBorder="1" applyAlignment="1">
      <alignment horizontal="right" vertical="center"/>
    </xf>
    <xf numFmtId="0" fontId="6" fillId="0" borderId="8" xfId="49" applyNumberFormat="1" applyFont="1" applyFill="1" applyBorder="1" applyAlignment="1">
      <alignment horizontal="right" vertical="center"/>
    </xf>
    <xf numFmtId="49" fontId="6" fillId="0" borderId="3" xfId="49" applyNumberFormat="1" applyFont="1" applyFill="1" applyBorder="1" applyAlignment="1">
      <alignment horizontal="left" vertical="center"/>
    </xf>
    <xf numFmtId="49" fontId="6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horizontal="center" vertical="center"/>
    </xf>
    <xf numFmtId="49" fontId="7" fillId="0" borderId="0" xfId="49" applyNumberFormat="1" applyFont="1" applyFill="1" applyAlignment="1"/>
    <xf numFmtId="0" fontId="9" fillId="0" borderId="0" xfId="49" applyFont="1" applyFill="1" applyAlignment="1">
      <alignment vertical="center"/>
    </xf>
    <xf numFmtId="0" fontId="7" fillId="0" borderId="0" xfId="49" applyFont="1" applyFill="1" applyAlignment="1"/>
    <xf numFmtId="49" fontId="6" fillId="0" borderId="1" xfId="49" applyNumberFormat="1" applyFont="1" applyFill="1" applyBorder="1" applyAlignment="1">
      <alignment horizontal="right" vertical="center"/>
    </xf>
    <xf numFmtId="0" fontId="6" fillId="0" borderId="4" xfId="49" applyNumberFormat="1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Deskto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showZeros="0" tabSelected="1" workbookViewId="0">
      <pane topLeftCell="B5" activePane="bottomRight" state="frozen"/>
      <selection activeCell="A7" sqref="A7"/>
    </sheetView>
  </sheetViews>
  <sheetFormatPr defaultColWidth="8" defaultRowHeight="13.5"/>
  <cols>
    <col min="1" max="1" width="58.0833333333333" style="2"/>
    <col min="2" max="2" width="23.6666666666667" style="2"/>
    <col min="3" max="3" width="18.2083333333333" style="2"/>
    <col min="4" max="4" width="19.2166666666667" style="2"/>
    <col min="5" max="5" width="22.225" style="2"/>
    <col min="6" max="6" width="24.0916666666667" style="2"/>
    <col min="7" max="8" width="17.925" style="2"/>
    <col min="9" max="9" width="18.9333333333333" style="2"/>
    <col min="10" max="16384" width="8" style="3"/>
  </cols>
  <sheetData>
    <row r="1" ht="14.25" spans="1:1">
      <c r="A1" s="4" t="s">
        <v>0</v>
      </c>
    </row>
    <row r="2" s="1" customFormat="1" ht="22.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9.5" customHeight="1" spans="1:9">
      <c r="A3" s="6"/>
      <c r="B3" s="6"/>
      <c r="C3" s="7"/>
      <c r="D3" s="8"/>
      <c r="E3" s="6"/>
      <c r="F3" s="6"/>
      <c r="G3" s="6"/>
      <c r="H3" s="6"/>
      <c r="I3" s="23" t="s">
        <v>2</v>
      </c>
    </row>
    <row r="4" ht="39.75" customHeight="1" spans="1:9">
      <c r="A4" s="9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8</v>
      </c>
      <c r="G4" s="13" t="s">
        <v>9</v>
      </c>
      <c r="H4" s="13" t="s">
        <v>10</v>
      </c>
      <c r="I4" s="10" t="s">
        <v>11</v>
      </c>
    </row>
    <row r="5" ht="27" customHeight="1" spans="1:9">
      <c r="A5" s="14" t="s">
        <v>12</v>
      </c>
      <c r="B5" s="15">
        <f t="shared" ref="B5:B8" si="0">C5+D5+E5+F5+G5+H5+I5</f>
        <v>141842.84</v>
      </c>
      <c r="C5" s="16">
        <v>68702.75</v>
      </c>
      <c r="D5" s="16">
        <v>15617.6</v>
      </c>
      <c r="E5" s="15">
        <v>17103.87</v>
      </c>
      <c r="F5" s="15">
        <v>10925.36</v>
      </c>
      <c r="G5" s="15">
        <v>26224.46</v>
      </c>
      <c r="H5" s="15">
        <v>2297.64</v>
      </c>
      <c r="I5" s="24">
        <v>971.16</v>
      </c>
    </row>
    <row r="6" ht="27" customHeight="1" spans="1:9">
      <c r="A6" s="17" t="s">
        <v>13</v>
      </c>
      <c r="B6" s="15">
        <f t="shared" si="0"/>
        <v>64201.44</v>
      </c>
      <c r="C6" s="15">
        <v>22768.14</v>
      </c>
      <c r="D6" s="15">
        <v>5300.59</v>
      </c>
      <c r="E6" s="15">
        <v>14507.87</v>
      </c>
      <c r="F6" s="15">
        <v>10807.4</v>
      </c>
      <c r="G6" s="15">
        <v>9540.47</v>
      </c>
      <c r="H6" s="15">
        <v>671.55</v>
      </c>
      <c r="I6" s="24">
        <v>605.42</v>
      </c>
    </row>
    <row r="7" ht="27" customHeight="1" spans="1:9">
      <c r="A7" s="17" t="s">
        <v>14</v>
      </c>
      <c r="B7" s="15">
        <f t="shared" si="0"/>
        <v>28751.55</v>
      </c>
      <c r="C7" s="15">
        <v>441</v>
      </c>
      <c r="D7" s="15">
        <v>9393.55</v>
      </c>
      <c r="E7" s="15">
        <v>2350</v>
      </c>
      <c r="F7" s="15">
        <v>0</v>
      </c>
      <c r="G7" s="15">
        <v>16567</v>
      </c>
      <c r="H7" s="15"/>
      <c r="I7" s="24">
        <v>0</v>
      </c>
    </row>
    <row r="8" ht="27" customHeight="1" spans="1:9">
      <c r="A8" s="18" t="s">
        <v>15</v>
      </c>
      <c r="B8" s="15">
        <f t="shared" si="0"/>
        <v>577.31</v>
      </c>
      <c r="C8" s="15">
        <v>40</v>
      </c>
      <c r="D8" s="15">
        <v>420</v>
      </c>
      <c r="E8" s="15">
        <v>100</v>
      </c>
      <c r="F8" s="15">
        <v>8.55</v>
      </c>
      <c r="G8" s="15">
        <v>6.51</v>
      </c>
      <c r="H8" s="15">
        <v>1.85</v>
      </c>
      <c r="I8" s="24">
        <v>0.4</v>
      </c>
    </row>
    <row r="9" ht="27" customHeight="1" spans="1:9">
      <c r="A9" s="18" t="s">
        <v>16</v>
      </c>
      <c r="B9" s="15">
        <f>C9+D9</f>
        <v>453.86</v>
      </c>
      <c r="C9" s="15"/>
      <c r="D9" s="15">
        <v>453.86</v>
      </c>
      <c r="E9" s="19"/>
      <c r="F9" s="15"/>
      <c r="G9" s="15"/>
      <c r="H9" s="15"/>
      <c r="I9" s="15"/>
    </row>
    <row r="10" ht="27" customHeight="1" spans="1:9">
      <c r="A10" s="18" t="s">
        <v>17</v>
      </c>
      <c r="B10" s="15">
        <f>C10+D10+E10+F10+I10</f>
        <v>1689.68</v>
      </c>
      <c r="C10" s="15">
        <v>1400</v>
      </c>
      <c r="D10" s="15">
        <v>40</v>
      </c>
      <c r="E10" s="15">
        <v>140</v>
      </c>
      <c r="F10" s="15">
        <v>109.38</v>
      </c>
      <c r="G10" s="15"/>
      <c r="H10" s="15"/>
      <c r="I10" s="15">
        <v>0.3</v>
      </c>
    </row>
    <row r="11" ht="27" customHeight="1" spans="1:9">
      <c r="A11" s="18" t="s">
        <v>18</v>
      </c>
      <c r="B11" s="15">
        <f t="shared" ref="B11:B15" si="1">C11+D11+E11+F11+G11+H11+I11</f>
        <v>180.56</v>
      </c>
      <c r="C11" s="15">
        <v>48</v>
      </c>
      <c r="D11" s="15">
        <v>9.6</v>
      </c>
      <c r="E11" s="15">
        <v>6</v>
      </c>
      <c r="F11" s="15">
        <v>0.03</v>
      </c>
      <c r="G11" s="15">
        <v>110.48</v>
      </c>
      <c r="H11" s="15"/>
      <c r="I11" s="15">
        <v>6.45</v>
      </c>
    </row>
    <row r="12" ht="27" customHeight="1" spans="1:9">
      <c r="A12" s="18" t="s">
        <v>19</v>
      </c>
      <c r="B12" s="15">
        <f>C12</f>
        <v>0</v>
      </c>
      <c r="C12" s="15"/>
      <c r="D12" s="15"/>
      <c r="E12" s="15"/>
      <c r="F12" s="15"/>
      <c r="G12" s="15"/>
      <c r="H12" s="15"/>
      <c r="I12" s="15">
        <v>358.59</v>
      </c>
    </row>
    <row r="13" ht="27" customHeight="1" spans="1:9">
      <c r="A13" s="18" t="s">
        <v>20</v>
      </c>
      <c r="B13" s="15">
        <f>C13</f>
        <v>0</v>
      </c>
      <c r="C13" s="15"/>
      <c r="D13" s="15"/>
      <c r="E13" s="15"/>
      <c r="F13" s="15"/>
      <c r="G13" s="15"/>
      <c r="H13" s="15"/>
      <c r="I13" s="15">
        <v>992.79</v>
      </c>
    </row>
    <row r="14" ht="27" customHeight="1" spans="1:9">
      <c r="A14" s="17" t="s">
        <v>21</v>
      </c>
      <c r="B14" s="15">
        <f t="shared" si="1"/>
        <v>130094.03</v>
      </c>
      <c r="C14" s="15">
        <v>68702.75</v>
      </c>
      <c r="D14" s="15">
        <v>9679.59</v>
      </c>
      <c r="E14" s="15">
        <v>21077</v>
      </c>
      <c r="F14" s="15">
        <v>9960.09</v>
      </c>
      <c r="G14" s="15">
        <v>18011.26</v>
      </c>
      <c r="H14" s="15">
        <v>2297.64</v>
      </c>
      <c r="I14" s="15">
        <v>365.7</v>
      </c>
    </row>
    <row r="15" ht="27" customHeight="1" spans="1:9">
      <c r="A15" s="17" t="s">
        <v>22</v>
      </c>
      <c r="B15" s="15">
        <f t="shared" si="1"/>
        <v>103546.71</v>
      </c>
      <c r="C15" s="15">
        <v>43325.61</v>
      </c>
      <c r="D15" s="15">
        <v>9677.23</v>
      </c>
      <c r="E15" s="15">
        <v>20992</v>
      </c>
      <c r="F15" s="15">
        <v>9916.36</v>
      </c>
      <c r="G15" s="15">
        <v>18011.26</v>
      </c>
      <c r="H15" s="15">
        <v>1624.25</v>
      </c>
      <c r="I15" s="15">
        <v>0</v>
      </c>
    </row>
    <row r="16" ht="27" customHeight="1" spans="1:9">
      <c r="A16" s="17" t="s">
        <v>23</v>
      </c>
      <c r="B16" s="15">
        <f>C16+D16+E16+F16+I16</f>
        <v>604.23</v>
      </c>
      <c r="C16" s="15">
        <v>500</v>
      </c>
      <c r="D16" s="15">
        <v>0.5</v>
      </c>
      <c r="E16" s="15">
        <v>60</v>
      </c>
      <c r="F16" s="15">
        <v>43.73</v>
      </c>
      <c r="G16" s="15"/>
      <c r="H16" s="15"/>
      <c r="I16" s="15">
        <v>0</v>
      </c>
    </row>
    <row r="17" ht="27" customHeight="1" spans="1:9">
      <c r="A17" s="18" t="s">
        <v>24</v>
      </c>
      <c r="B17" s="15">
        <f t="shared" ref="B17:B21" si="2">C17+D17+E17+F17+G17+H17+I17</f>
        <v>206.85</v>
      </c>
      <c r="C17" s="15">
        <v>180</v>
      </c>
      <c r="D17" s="15">
        <v>1.85</v>
      </c>
      <c r="E17" s="15">
        <v>25</v>
      </c>
      <c r="F17" s="15">
        <v>0</v>
      </c>
      <c r="G17" s="15">
        <v>0</v>
      </c>
      <c r="H17" s="15"/>
      <c r="I17" s="15">
        <v>0</v>
      </c>
    </row>
    <row r="18" ht="27" customHeight="1" spans="1:9">
      <c r="A18" s="18" t="s">
        <v>25</v>
      </c>
      <c r="B18" s="15">
        <f>C18</f>
        <v>0</v>
      </c>
      <c r="C18" s="15"/>
      <c r="D18" s="15"/>
      <c r="E18" s="15"/>
      <c r="F18" s="15"/>
      <c r="G18" s="15"/>
      <c r="H18" s="15"/>
      <c r="I18" s="15"/>
    </row>
    <row r="19" ht="27" customHeight="1" spans="1:9">
      <c r="A19" s="18" t="s">
        <v>26</v>
      </c>
      <c r="B19" s="15">
        <f>C19</f>
        <v>0</v>
      </c>
      <c r="C19" s="15"/>
      <c r="D19" s="15"/>
      <c r="E19" s="15"/>
      <c r="F19" s="15"/>
      <c r="G19" s="15"/>
      <c r="H19" s="15"/>
      <c r="I19" s="15">
        <v>627.09</v>
      </c>
    </row>
    <row r="20" ht="27" customHeight="1" spans="1:9">
      <c r="A20" s="14" t="s">
        <v>27</v>
      </c>
      <c r="B20" s="15">
        <f t="shared" si="2"/>
        <v>11121.72</v>
      </c>
      <c r="C20" s="15">
        <v>0</v>
      </c>
      <c r="D20" s="15">
        <v>5938.01</v>
      </c>
      <c r="E20" s="15">
        <v>-3973.13</v>
      </c>
      <c r="F20" s="15">
        <v>965.27</v>
      </c>
      <c r="G20" s="15">
        <v>8213.2</v>
      </c>
      <c r="H20" s="15">
        <v>0</v>
      </c>
      <c r="I20" s="24">
        <v>-21.63</v>
      </c>
    </row>
    <row r="21" ht="27" customHeight="1" spans="1:9">
      <c r="A21" s="17" t="s">
        <v>28</v>
      </c>
      <c r="B21" s="15">
        <f t="shared" si="2"/>
        <v>127553.7</v>
      </c>
      <c r="C21" s="15">
        <v>2990.09</v>
      </c>
      <c r="D21" s="15">
        <v>40853.61</v>
      </c>
      <c r="E21" s="15">
        <v>7595.59</v>
      </c>
      <c r="F21" s="15">
        <v>37877.81</v>
      </c>
      <c r="G21" s="15">
        <v>38040.39</v>
      </c>
      <c r="H21" s="15">
        <v>159.1</v>
      </c>
      <c r="I21" s="24">
        <v>37.11</v>
      </c>
    </row>
    <row r="22" ht="27" customHeight="1" spans="1:8">
      <c r="A22" s="20"/>
      <c r="B22" s="21"/>
      <c r="C22" s="21"/>
      <c r="D22" s="22"/>
      <c r="E22" s="21"/>
      <c r="F22" s="21"/>
      <c r="G22" s="21"/>
      <c r="H22" s="21"/>
    </row>
  </sheetData>
  <mergeCells count="1">
    <mergeCell ref="A2:I2"/>
  </mergeCells>
  <printOptions horizontalCentered="1"/>
  <pageMargins left="0.393700787401575" right="0.393700787401575" top="0.78740157480315" bottom="0.78740157480315" header="0.51181" footer="0.51181"/>
  <pageSetup paperSize="9" scale="70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社会保障基金收支预算表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2024-02-28T02:19:00Z</dcterms:created>
  <dcterms:modified xsi:type="dcterms:W3CDTF">2025-03-27T01:26:33Z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