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200" windowHeight="11805"/>
  </bookViews>
  <sheets>
    <sheet name="Sheet1" sheetId="1" r:id="rId1"/>
  </sheets>
  <definedNames>
    <definedName name="_xlnm._FilterDatabase" localSheetId="0" hidden="1">Sheet1!$A$5:$T$66</definedName>
    <definedName name="_xlnm.Print_Titles" localSheetId="0">Sheet1!$4:$5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<sst xmlns="http://schemas.openxmlformats.org/spreadsheetml/2006/main" count="711" uniqueCount="338">
  <si>
    <t>附件1</t>
  </si>
  <si>
    <t>安义县2025年度民生实事票决项目谋划情况表</t>
  </si>
  <si>
    <t>单位：万元</t>
  </si>
  <si>
    <t>序号</t>
  </si>
  <si>
    <t>项目名称</t>
  </si>
  <si>
    <t>开竣工
时间</t>
  </si>
  <si>
    <t>总投资</t>
  </si>
  <si>
    <t>资金来源</t>
  </si>
  <si>
    <t>能否保障用地（能√、不能×、不涉及用地-）</t>
  </si>
  <si>
    <t>预计2025年底能否竣工（能√、不能×)</t>
  </si>
  <si>
    <t>建设规模及内容</t>
  </si>
  <si>
    <t>至2024年底完成</t>
  </si>
  <si>
    <t>2025年计划投资</t>
  </si>
  <si>
    <t>项目业主</t>
  </si>
  <si>
    <t>责任单位</t>
  </si>
  <si>
    <t>项目来源</t>
  </si>
  <si>
    <t>对应市级项目</t>
  </si>
  <si>
    <t>对应省级项目</t>
  </si>
  <si>
    <t>类别</t>
  </si>
  <si>
    <t>备注</t>
  </si>
  <si>
    <t>上级资金或自筹</t>
  </si>
  <si>
    <t>县级配套</t>
  </si>
  <si>
    <t>进展情况</t>
  </si>
  <si>
    <t>投资</t>
  </si>
  <si>
    <t>合计</t>
  </si>
  <si>
    <t>安义县校园安全“护苗”工程</t>
  </si>
  <si>
    <t>2025.07-2025.12</t>
  </si>
  <si>
    <t>—</t>
  </si>
  <si>
    <t>√</t>
  </si>
  <si>
    <t>建设内容为智慧平安校园建设，智慧消防建设、“互联网＋明厨亮灶”智慧监管建设、人车分流、优化公交车接送学生服务，安防“四个一”设施更新、实施“水花行动”普及游泳教育等。</t>
  </si>
  <si>
    <t>前期规划中</t>
  </si>
  <si>
    <t>建设内容为智慧平安校园建设，智慧消防建设、“互联网＋明厨亮灶”智慧监管建设、人车分流、安防“四个一”设施更新、乡镇泳池等。</t>
  </si>
  <si>
    <t>县教体局</t>
  </si>
  <si>
    <t>县教体局报送</t>
  </si>
  <si>
    <t>教育事业</t>
  </si>
  <si>
    <t>安义县龙津镇城北村至新民乡罗丰村道路提升改造项目</t>
  </si>
  <si>
    <t>2025.12-2026.12</t>
  </si>
  <si>
    <t>×</t>
  </si>
  <si>
    <t>起点位于新民乡罗丰村委会陈家组，终点位于龙津镇城北村樟灵岗，全长7.96公里，路面宽3.5-4米。按照国家三级公路标准执行改造。</t>
  </si>
  <si>
    <t>进行前期调研</t>
  </si>
  <si>
    <t>进行道路修整</t>
  </si>
  <si>
    <t>县交通运输局</t>
  </si>
  <si>
    <t>交通出行</t>
  </si>
  <si>
    <t>务虚会票决项目</t>
  </si>
  <si>
    <t>安义县2025年巩固拓展脱贫攻坚成果同乡村振兴有效衔接项目</t>
  </si>
  <si>
    <t>2025.01-2025.12</t>
  </si>
  <si>
    <t>对全县各个乡镇的部分村庄进行基础设施建设和产业提升，通过项目建设，不断完善村庄基础设施建设，促进产业发展，帮助农户及村集体增收</t>
  </si>
  <si>
    <t>前期谋划中</t>
  </si>
  <si>
    <t>各乡镇</t>
  </si>
  <si>
    <t>县农业农村局
各乡镇</t>
  </si>
  <si>
    <t>乡村建设</t>
  </si>
  <si>
    <t>南昌市站前路学校教育集团安义分校</t>
  </si>
  <si>
    <t>2024.06-2025.12</t>
  </si>
  <si>
    <t>总建筑面积27200㎡，为公办九年一贯制学校，设置48个班，容纳学生2250人。规划建设综合教学楼、食堂（风雨球馆）等，另有校门（门卫）、围墙、运动场、道路、场地硬化等附属工程和绿化、美化、排水等市政工程建设。分二期建设。</t>
  </si>
  <si>
    <t>小学部教学楼已封顶</t>
  </si>
  <si>
    <t>完成综合教学楼、食堂（风雨球馆）；完成校门（门卫）、围墙、运动场、道路、场地硬化等附属工程和绿化、美化、排水等市政工程建设。</t>
  </si>
  <si>
    <t>县教体局
县城投集团</t>
  </si>
  <si>
    <t>务虚会票决项目、2024年国债项目</t>
  </si>
  <si>
    <t>安义县“一老一小一困”关爱服务和生活保障项目</t>
  </si>
  <si>
    <t>2024.10-2025.12</t>
  </si>
  <si>
    <t>1.为1349名鳏寡孤独老人、高龄老人、经济困难老人提供助餐、助浴、助洁、助医等居家上门服务。
2.依托县未成年人救助保护中心、“一老一小”幸福院、儿童之家平台，为全县4833名留守儿童开展探视巡访、救助保护、心理疏导、多元教育等服务。
3.按照省市要求，落实社会救助对象保障资金提标提补；截至2024年12月，我县城乡低保8553人、特困供养对象807人，孤儿和事实无人抚养儿童205人。2025年每月根据动态调整人数，及时发放困难群众生活保障资金。</t>
  </si>
  <si>
    <t>/</t>
  </si>
  <si>
    <t>1.为1349名鳏寡孤独老人、高龄老人、经济困难老人提供助餐、助浴、助洁、助医等居家上门服务。
2.依托县未成年人救助保护中心、“一老一小”幸福院、儿童之家平台，为全县4833名留守儿童开展探视巡访、救助保护、心理疏导、多元教育等服务。
3.按照省市要求，落实社会救助对象保障资金提标提补；截至2024年12月底，我县城乡低保8553人、特困供养对象807人，孤儿和事实无人抚养儿童205人。2025年每月根据动态调整人数，及时发放困难群众生活保障资金。</t>
  </si>
  <si>
    <t>县民政局</t>
  </si>
  <si>
    <t>县民政局报送</t>
  </si>
  <si>
    <t>社区嵌入式“一老一小”建设项目、社区老年助餐点建设项目</t>
  </si>
  <si>
    <t>提升城市居家社区和农村养老服务能力</t>
  </si>
  <si>
    <t>社会保障</t>
  </si>
  <si>
    <t>参照市民生实事项目</t>
  </si>
  <si>
    <t>安义县城乡统筹供水保障项目</t>
  </si>
  <si>
    <t>2024.12-2026.12</t>
  </si>
  <si>
    <t>主要建设内容：新建输水管网8.0km，新建配水管网322km、更新改造12.6km；新建消毒设施3台；入户水表安装10681块；水质状况实时监测建设3处，信息自动化监控系统建设4处；划定水源保护区9处。项目建成后将形成24393m³/日的供水能力。</t>
  </si>
  <si>
    <t>已开工建设</t>
  </si>
  <si>
    <t>1.万埠加压站完成，管道万埠镇桃一、桃二村部分自然村、万埠团北村、长均乡天坪村等3个村完成铺设47.2公里及相当配套设施；
2.新民加压站完成，管道新民乡的庄上社区、隔港社区等7个村完成通水，完成管道67公里及相当配套设施；
3.石鼻镇对门村委、堎上村委等4个村完成管道56公里，完成邓家村、 向坊村等5个村19公里管道铺设及相当配套设施；
4.完成黄洲镇塘下村、黄洲村管网改造25公里及相当配套设施；
5.完成乔乐管网39公里及相当配套设施，
6.完成万埠礼源角供水工程增设净化消毒设施；长埠村凌家集中供水工程增设净化消毒设施并进行管网改造。东阳马源村樟溪村供水工程增设净化消毒设施；新民乡5座小型集中供水工程增设净化消毒设施。</t>
  </si>
  <si>
    <t>县水利局</t>
  </si>
  <si>
    <t>城市管理</t>
  </si>
  <si>
    <t>2023年专项债项目</t>
  </si>
  <si>
    <t>安义县高新园区城市供排水建设项目</t>
  </si>
  <si>
    <t>2024.10-2025.10</t>
  </si>
  <si>
    <t>对高新园区12条道路雨污管网进行改造，新建市政道路雨水管网约9.7Km，管径为DN600~DN1500；新建市政道路污水管网长约10.45Km，管径为DN400~DN600。对高新园区奋发路面进行白改黑改造与人行道进行改造，改造长度约为1500m；对前进路人行道进行改造，改造长度为1500m。</t>
  </si>
  <si>
    <t>目前项目已取得可研、初设及县政府启动批复，2024年12月6日已进行EPC招标挂网，2025年1月8日进行开标。</t>
  </si>
  <si>
    <t>对高新园区12条道路雨污管网进行改造</t>
  </si>
  <si>
    <t>安义县工业投资发展有限公司</t>
  </si>
  <si>
    <t>江西安义高新园区管委会</t>
  </si>
  <si>
    <t>江西安义高新园区管委会报送</t>
  </si>
  <si>
    <t>安义县老城区排水防涝提升改造工程</t>
  </si>
  <si>
    <t>2024.11-2025.12</t>
  </si>
  <si>
    <t>对龙津老城区的存量雨水管道进行改造，雨水收集空白区域或管径不足段采取新建雨水管;对龙津老城区地下主要排水暗渠进行改造;对南岸鼎湖片区原有雨水排放通道被侵占的进行恢复新建排水通道(管涵、箱涵、明渠等);对高新区建成区的主要道路下积水路段采取新建或改造雨水管;添设移动排涝装备;同步配套实施雨水管道敷设路径中，因管道建设而造成的现状设施及道路破除恢复。</t>
  </si>
  <si>
    <t>完成招标</t>
  </si>
  <si>
    <t>完工并投入使用</t>
  </si>
  <si>
    <t>县住建局</t>
  </si>
  <si>
    <t>县住建局报送</t>
  </si>
  <si>
    <t>2024年国债项目</t>
  </si>
  <si>
    <t>南昌大学附属学校安义分校</t>
  </si>
  <si>
    <t>2024.08-2025.12</t>
  </si>
  <si>
    <t>占地约47亩，总建筑面积22000㎡，新建教学楼、综合楼；校门（门卫）、围墙、运动场、道路、场地硬化等附属工程和绿化、美化、排水等市政工程建设</t>
  </si>
  <si>
    <t>综合楼、实验楼封顶，教学楼完成三层</t>
  </si>
  <si>
    <t>新建教学楼、综合楼；校门（门卫）、围墙、运动场、道路、场地硬化等附属工程和绿化、美化、排水等市政工程建设</t>
  </si>
  <si>
    <t>安义县博物馆新馆装饰展陈建设项目</t>
  </si>
  <si>
    <t>建筑总面积：2931.33㎡，陈列布展使用面积907.83㎡，文物库房面积371.68㎡。内容包括陈展装修布展、安防、消防、文物库房设施设备。</t>
  </si>
  <si>
    <t>正在对方案进行修改</t>
  </si>
  <si>
    <t>完成县博物馆新馆装饰展陈建设</t>
  </si>
  <si>
    <t>县文化中心</t>
  </si>
  <si>
    <t>县文广旅游局</t>
  </si>
  <si>
    <t>县文广旅游局报送</t>
  </si>
  <si>
    <t>文化建设</t>
  </si>
  <si>
    <t>南昌西二绕城高速公路安义县互通连接线路域环境提升工程</t>
  </si>
  <si>
    <t>2025.01-2025.06</t>
  </si>
  <si>
    <t>对南昌西二环安义县境内四个互通连接线路域环境进行提升，增加行道树和路灯，对平交口进行绿化提升</t>
  </si>
  <si>
    <t>完成项目规划</t>
  </si>
  <si>
    <t>完成南昌西二环安义县境内四个互通连接线路域环境提升</t>
  </si>
  <si>
    <t>县城投集团</t>
  </si>
  <si>
    <t>县交通运输报送</t>
  </si>
  <si>
    <t>安义县农村厕所革命示范村项目</t>
  </si>
  <si>
    <t>2025.06-2025.12</t>
  </si>
  <si>
    <t>完成1个农村厕所革命示范村建设任务，新改建户厕400座，推动农村人居环境改善，提升人民群众的获得感、幸福感。</t>
  </si>
  <si>
    <t>方案完善中</t>
  </si>
  <si>
    <t>粪污储存、处理、收集、转运体系建设</t>
  </si>
  <si>
    <t>乔乐乡</t>
  </si>
  <si>
    <t>县农业农村局</t>
  </si>
  <si>
    <t>省农业农村厅下达</t>
  </si>
  <si>
    <t>市级民生实事项目点位</t>
  </si>
  <si>
    <t>江西安义高新技术产业园化工集中区化工企业污水一企一管项目</t>
  </si>
  <si>
    <t>2024.10-2025.06</t>
  </si>
  <si>
    <t>1.新建江西安义高新技术产业园化工集中区企业污水专管至工业园区污水处理厂，拟新建污水管廊约8.5km，新建配套污水管道约64.6km，可服务15家化工企业，企业污水排放管管径为DN65-DN150等。管道主要沿地面以上敷设，下部由钢结构支架支撑，钢结构下面基础采钢筋水泥基础，过路采取架空或管涵埋地方式穿越。2.新建在线监测房一座。包含流量监测以及对PH、COD、氨氮、总磷、总氮5个因子的在线监测。</t>
  </si>
  <si>
    <t>信达航科段：支座柱子浇筑已完成。东阳大道段：锦绣大道东至迎宾大道正在进行土方清运回填、围挡拆除及基础钢筋绑扎；锦绣大道东至果园路段正在进行基础开挖，围挡安装。红山大道段：基础承台浇筑已完成，柱子浇筑完成50%。</t>
  </si>
  <si>
    <t>完成污水管廊约8.5km建设，完成配套污水管道约64.6km建设，完成在线监测房建设</t>
  </si>
  <si>
    <t>江西安义高新园区管委会
县商务局</t>
  </si>
  <si>
    <t>安义县普惠托育服务建设项目</t>
  </si>
  <si>
    <t>建设县人民医院、县中医院及安义中学3家用人单位托育点，龙津镇凤凰小区、城北村2个社区嵌入式托育点，每个点位开设20个托位，共增加托位100个，购置必备设施。</t>
  </si>
  <si>
    <t>完成5个托育点建设</t>
  </si>
  <si>
    <t>各相关单位</t>
  </si>
  <si>
    <t>县卫健委
各相关单位</t>
  </si>
  <si>
    <t>县卫健委报送</t>
  </si>
  <si>
    <t>推进普惠托育服务体系建设</t>
  </si>
  <si>
    <t>参照省民生实事项目</t>
  </si>
  <si>
    <t>安义县基层医疗及急救能力提升项目</t>
  </si>
  <si>
    <t>2025.05-2025.12</t>
  </si>
  <si>
    <t>新建和改造提升10个乡镇的村卫生室20所，新增相应医疗设备设施，提升基层医疗服务能力水平。在全县培训、新增救护员（含CPR+AED）不少于654人，普及培训应急救护知识不少于4500人，根据实际需求，在学校、景区、乡镇、社区等人群密集场所投放6台AED，织密群众生命安全保护网，助力平安安义、健康安义建设。</t>
  </si>
  <si>
    <t>组织项目申报</t>
  </si>
  <si>
    <t>完成20所村卫生室新改建及6台除颤仪的配置</t>
  </si>
  <si>
    <t>县红十字会、各乡镇</t>
  </si>
  <si>
    <t>县卫健委
县红十字会
各乡镇</t>
  </si>
  <si>
    <t>县卫健委、县红十字会报送</t>
  </si>
  <si>
    <t>卫生医疗</t>
  </si>
  <si>
    <t>安义县全民健身设施提升工程</t>
  </si>
  <si>
    <t>社区嵌入式体育场馆、“一老一小”健身设施及对文峰全民健身中心进行提升改造。</t>
  </si>
  <si>
    <t>完成智慧平安校园建设、优化公交接送线路、智慧消防建设、“互联网＋明厨亮灶”智慧监管建设、安防“四个一”设施更新</t>
  </si>
  <si>
    <t>赣江“两滩七湾”天然泳场建设项目、社区嵌入式体育场馆建设项目</t>
  </si>
  <si>
    <t>安义县空中管线（农村三线）整治项目</t>
  </si>
  <si>
    <t>规范农村电力线、通信线、广播电视线，清理村庄乱拉乱接、违章交越、无序搭挂等现象，减少安全隐患，提升村容村貌</t>
  </si>
  <si>
    <t>规范农村电力线、通信线、广播电视线，清理村庄乱拉乱接、违章交越、无序搭挂等现象，减少安全隐患，提升村容村貌。</t>
  </si>
  <si>
    <t>各乡镇（处）</t>
  </si>
  <si>
    <t>县农业农村局
县总调度室</t>
  </si>
  <si>
    <t>县农业农村局
县总调度室报送</t>
  </si>
  <si>
    <t>安义县生态环境系统监管能力提升建设项目</t>
  </si>
  <si>
    <t>采购一批执法仪器设备，包括移动执法终端、现场执法记录仪、热成像、小型无人机、无人船、个人防护包、测距仪、红外摄像机、快检试剂包、粉尘快速测定仪等；实验室外墙防水维修、实验室改造（室内）、仪器设备采购、监测人员培训、扩项技术服务，监测资质达到150项；具体资质指标为《地表水环境质量标准》表1（粪大肠菌群除外）、表2中指标的监测能力，安义化工园区主要特征污染物的监测能力。</t>
  </si>
  <si>
    <t>环境执法装备采购项目已编制招标文件，正在走招投标流程</t>
  </si>
  <si>
    <t>县生态环境局</t>
  </si>
  <si>
    <t>安义县城乡交通运输一体化客货邮进村项目</t>
  </si>
  <si>
    <t>2025.03-2025.12</t>
  </si>
  <si>
    <t>打造1个县级物流配送中心，10个乡镇客货邮综合服务站，推进村级客货邮网点建设，打通快递进村“最后一公里”。</t>
  </si>
  <si>
    <t>项目建议书报批</t>
  </si>
  <si>
    <t>完工</t>
  </si>
  <si>
    <t>安义县高新园区货车营地项目</t>
  </si>
  <si>
    <t>项目红线面积为22945.1m²（约34.42亩），本次建设面积16463.2㎡（约24.69亩）。其中入口处采用200mm厚C30混凝土地面，防止碎石滚入市政道路，共计237.5㎡。停车场区域采用200mm厚碎石地面，建设停车位共计110个（单个车位4.0*15.0m），共计13308.5㎡。场地异形区域更换种植土、播撒草籽，共计3042㎡。场地利用东阳大道一侧现有铁皮围挡，其余三面采用钢丝网栅栏围挡，共计340.8m。成品配套设施包括：太阳能路灯17盏、移动卫生间一座、移动板房一座、移动值班室一座、电动道闸（含小门）一套。</t>
  </si>
  <si>
    <t>目前，已经完成施工图纸设计、可研编制及预算编制，正在进行项目前期手续办理。</t>
  </si>
  <si>
    <t>完成中天超市、十一团健身、华为智能充电桩安装开业工作，完成工人文化宫一楼招商引资工作。</t>
  </si>
  <si>
    <t>安义县幸福口袋公园工程</t>
  </si>
  <si>
    <t>该项目位于县政府对面停车场以西，占地面积约3000平米，现状为一片闲置荒地，拟打造成一处集休闲、娱乐、健身、观赏为一体的可停可看可锻炼的功能齐全的休闲空间。</t>
  </si>
  <si>
    <t>县林业局</t>
  </si>
  <si>
    <t>推进“口袋体育公园”建设</t>
  </si>
  <si>
    <t>新增</t>
  </si>
  <si>
    <t>安义县农村生活污水治理项目</t>
  </si>
  <si>
    <t>主要内容为农村生活污水收集和集中处理，从而有效保障村民饮用水安全，改善农村生态环境和水环境。建设地点涉及安义县石鼻镇燕坊村老基左家、新民乡新民村老基组、长埠镇下桥村下桥组、大路村岗脑组、黄洲镇黄洲村、乔乐乡马溪村（泉坑、方岗）、万埠镇前岸村高埠头（新基）、长均乡长均村、鼎湖镇前溪村朱桥、龙津镇城北村古塘、东阳镇东阳村城下村10个乡镇11个行政村。</t>
  </si>
  <si>
    <t>农村生活污水管网及污水处理终端建设</t>
  </si>
  <si>
    <t>县生态环境局
各乡镇</t>
  </si>
  <si>
    <t>安义籍务工人员意外保险项目</t>
  </si>
  <si>
    <t>为全县2.3万有意向参保的人员进行参保</t>
  </si>
  <si>
    <t>县保险公司</t>
  </si>
  <si>
    <t>县工商联</t>
  </si>
  <si>
    <t>县工商联报送</t>
  </si>
  <si>
    <t>安义县路灯节能提升改造项目</t>
  </si>
  <si>
    <t>2025.07-2026.01</t>
  </si>
  <si>
    <t>为进一步提高安义县城市照明的效果，计划对安义县总计5317杆路灯（包括县城区，工业园区，职教城，外环路）提升改造，包含1.搭建一个智慧节能综合管理平台，2.对所有路灯安装控制器，更换统一的灯头和光源，3.电箱升级改造，4对部分照明盲区增设路灯，检修部分老化的铝线缆，对全县的路灯路灯进行整修</t>
  </si>
  <si>
    <t>谋划中</t>
  </si>
  <si>
    <t>县城管执法局</t>
  </si>
  <si>
    <t>县城管执法局报送</t>
  </si>
  <si>
    <t>安义县城区垃圾站及环卫设备提升改造</t>
  </si>
  <si>
    <t>2025.07-2026.12</t>
  </si>
  <si>
    <t>对安义县城区乡镇范围内环卫设备更新改造，淘汰老化、破损、高耗设备。改造城区5座垃圾中转站，乡镇9座垃圾中转站设备、勾臂式垃圾转运车辆12辆及垃圾转运箱体28个，垃圾污水渗透液处理设备1套，更换垃圾压缩站竖直式压缩机4台，箱体12个，25吨勾臂式垃圾转运车四辆及配套基础设施，垃圾污水渗透液处理设备1套。</t>
  </si>
  <si>
    <t>项目前期手续办理中</t>
  </si>
  <si>
    <t>对安义县城区乡镇范围内环卫设备更新改造，淘汰老化、破损、高耗设备。改造城区5座垃圾中转站，乡镇9座垃圾中转站设备。</t>
  </si>
  <si>
    <t>安义县潦河北岸污水管网及处理设施提升改造工程</t>
  </si>
  <si>
    <t>2025.08-2026.12</t>
  </si>
  <si>
    <t>项目沿文峰路、杨梅四路、沿河路、凤凰西路、凤凰东路铺设新污水管道，代替原潦河河道内截污干管污水收集排放功能，全长约5535米；对沿线污水管及已查明的错接管进行整治提升，并进行管网检测，提升污水收集率；扩建生活污水处理厂（第三期），新增日污水处理量1.5万吨/日，提升污水处理能力。</t>
  </si>
  <si>
    <t>完成文峰路、杨梅四路、沿河路、凤凰西路、凤凰东路铺设新污水管道，代替原潦河河道内截污干管污水收集排放功能。</t>
  </si>
  <si>
    <t>安义县农村临水临崖路段安全防护工程</t>
  </si>
  <si>
    <t>“临水临崖”隐患路段共计16.006千米（涉及万埠镇、长均乡、鼎湖镇、黄洲镇、长埠镇、新民乡）全部安装护栏</t>
  </si>
  <si>
    <t>16.006千米“临水临崖”隐患路段安装护栏，降低群众交通出行安全风险</t>
  </si>
  <si>
    <t>县公安局交警大队</t>
  </si>
  <si>
    <t>县公安局交警大队报送</t>
  </si>
  <si>
    <t>安义高新园区下山背健身中心项目</t>
  </si>
  <si>
    <t>2025.1-2025.12</t>
  </si>
  <si>
    <t xml:space="preserve">在高新园区下山背村新建健身中心，健身中心总面积约2700平方米，为安义高新园区各企业以及附近居民提供健身服务。
</t>
  </si>
  <si>
    <t>正在进行前期准备手续</t>
  </si>
  <si>
    <t>完成健身中心建设</t>
  </si>
  <si>
    <t>安义高新园区职工之家便民中心项目</t>
  </si>
  <si>
    <t>以安义工人文化宫为中心，对工人文化宫进行装修，在工人文化宫一楼招引超市、餐饮、培训室等商业业态，在二楼及三楼新建活动室、健身房、文娱场所，在工人文化宫停车场新建华为智能充电桩。打造便民生活圈，为安义高新园区各企业、东阳镇、南昌职业大学完善周边生活配套。</t>
  </si>
  <si>
    <t>完成工人文化宫，完成一楼商超等业态招引工作，二楼、三楼的健身房及活动室装修工作，完成停车场华为智能充电桩建设。</t>
  </si>
  <si>
    <t>完成工人文化宫一楼中天超市等业态招引工作，完成工人文化宫二楼、三楼活动室、健身房装修工作，完成停车场华为智能充电桩安装工作，推动各业态正式营业。</t>
  </si>
  <si>
    <t>安义县2024年高标准农田建设项目</t>
  </si>
  <si>
    <t>2024.12-2025.08</t>
  </si>
  <si>
    <t>建设高标准农田2.2万亩（其中新建面积0.2万亩，改造提升面积2万亩），主要建设内容包括农田平整工程，灌溉与排水工程，田间道路工程，农田防护与生态保护工程，农田输配电工程，土壤改良工程等</t>
  </si>
  <si>
    <t>项目开工建设</t>
  </si>
  <si>
    <t>完成建设高标准农田2.2万亩（其中新建面积0.2万亩，改造提升面积2万亩）</t>
  </si>
  <si>
    <t>江西省农业农村厅下达</t>
  </si>
  <si>
    <t>安义县城区行道树更新及树池改造工程</t>
  </si>
  <si>
    <t>-</t>
  </si>
  <si>
    <t>对建成区行道树长势不良及“小老头”树进行摸排更新。经调查摸排，建成区内东门路等长势不良行道树进行更换，对鼎湖市场路等树池空缺的进行栽植
对花园路、延雄路（丰和都会段）、龙江路等行道树树池进行改造和树池覆盖。</t>
  </si>
  <si>
    <t>安义县夏日清凉课堂--公办学校教室逐步配置空调项目</t>
  </si>
  <si>
    <t>安义二中、实验学校、龙津中学、南昌大学附属校安义分校（龙安学校）四所学校150个班配置教室空调约150台及线路改造</t>
  </si>
  <si>
    <t>前期手续办理</t>
  </si>
  <si>
    <t>公办学校教室逐步配置空调项目</t>
  </si>
  <si>
    <t>安义县义务教育优质均衡项目（二期）</t>
  </si>
  <si>
    <t>2025.08-2025.12</t>
  </si>
  <si>
    <t>对安义二中、石鼻中学、万埠中学、安义五中、新民中学共五所学校进行办学条件提升</t>
  </si>
  <si>
    <t>安义县旅游集散中心</t>
  </si>
  <si>
    <t>2025.9-2026.12</t>
  </si>
  <si>
    <t>不涉及</t>
  </si>
  <si>
    <t>打造全县旅游集散枢纽中心，完成1.2万平方米内部装修。</t>
  </si>
  <si>
    <t>正在进行规划方案设计</t>
  </si>
  <si>
    <t>完成一层给排水管道安装、强弱电线路套管安装。</t>
  </si>
  <si>
    <t>江西安义古村群旅游开发有限公司</t>
  </si>
  <si>
    <t>安义古村群管委会</t>
  </si>
  <si>
    <t>旅游发展</t>
  </si>
  <si>
    <t>安义古村群传统建筑修缮工程</t>
  </si>
  <si>
    <t>2025.4-2025.12</t>
  </si>
  <si>
    <t>主要对安义古村的罗田村前街、横街、后街，三条古街临街传统建筑的屋面立面进行修缮修缮传统建筑约20栋，面积约2000平方米。</t>
  </si>
  <si>
    <t>已完成施工图设计、
小额平台询价交易</t>
  </si>
  <si>
    <t>安义古村的罗田村前街、横街、后街，三条古街临街传统建筑的屋面立面进行修缮修缮传统建筑约20栋，面积约2000平方米。</t>
  </si>
  <si>
    <t>安义县圣水堂国家森林公园登山游步道建设项目</t>
  </si>
  <si>
    <t>2025.10-2026.12</t>
  </si>
  <si>
    <t>道路全长约为3.3公里。建设内容包括小道路面修整及排水设施建设，设置名人足迹、曾国藩语录碑、植树林等景点。</t>
  </si>
  <si>
    <t>安义县南安公路、龙安大道打造绿波带项目</t>
  </si>
  <si>
    <t>在南安公路一线（安义至长均段）、龙安大道（高速口到北外环段）打造绿波带项目</t>
  </si>
  <si>
    <t>打造安义至南昌的两条主干线红绿灯绿波带</t>
  </si>
  <si>
    <t>安义县中医院“两专科一中心”建设项目</t>
  </si>
  <si>
    <t>建设肝病科、骨伤康复科及中医适宜技术推广培训中心，购置必备设施，提高中医药防治疾病能力。</t>
  </si>
  <si>
    <t>完成肝病科、骨伤康复科及中医适宜技术推广培训中心建设</t>
  </si>
  <si>
    <t>县中医院</t>
  </si>
  <si>
    <t>县卫健委</t>
  </si>
  <si>
    <t>安义县万埠镇中心卫生院能力提升项目</t>
  </si>
  <si>
    <t>改造门诊大楼、住院大楼及院内环境，改善就医及病房环境，新增相应医疗设备设施，提升基层医疗服务能力水平。</t>
  </si>
  <si>
    <t>完成门诊大楼、住院大楼及院内环境的改造提升</t>
  </si>
  <si>
    <t>万埠镇中心卫生院</t>
  </si>
  <si>
    <t>安义县学前教育标准化建设项目（二期）</t>
  </si>
  <si>
    <t>对6所幼儿园（安义县龙津中心幼儿园、安义县长埠中心幼儿园、安义县石鼻镇中心幼儿园、东阳中心幼儿园、安义县长均中心幼儿园、新民中心幼儿园）进行提升改造，优化幼儿园功能室及设施设备采购安装等。</t>
  </si>
  <si>
    <t>安义古村坛口登山游步道工程</t>
  </si>
  <si>
    <t>2025.3-2025.8</t>
  </si>
  <si>
    <t>登山游步道全长约3公里，投资规模约400万元。主要建筑内容为：1.登山游步道沿线环境整治；2.原登山游步道修整；3.缺失部分栈道修建；4.盘山路边沟清理、排水管网埋设、边沟砌筑；5.盘山砂石路平整，煤渣铺设；6.登山栈道沿途休憩亭及座椅安装；7.坛口村环境整治；8.坛口村露营基地修建；9.坛口村公厕修建；10.其它设施建设。</t>
  </si>
  <si>
    <t>安义县2025年群众消防安全感提升项目</t>
  </si>
  <si>
    <t>1.建设完成北外环消防训练基地；2.提升居民小区消防安全防范水平，在县城住宅小区楼宇电梯内安装822套电动自行车智能阻止系统。</t>
  </si>
  <si>
    <t>县消防救援大队、县住建局（住保中心）</t>
  </si>
  <si>
    <t>县消防救援大队</t>
  </si>
  <si>
    <t>县消防救援大队报送</t>
  </si>
  <si>
    <t>安全保障</t>
  </si>
  <si>
    <t>职教城便民生活圈项目</t>
  </si>
  <si>
    <t>2025.11-2026.11</t>
  </si>
  <si>
    <t>建设约1万平米商贸服务中心，招引各类零售、住宿、餐饮、文娱等商业业态，打造特色商业街区。形成便民生活圈，为职教城各院校、县人民医院新院及安置房完善周边生活配套。</t>
  </si>
  <si>
    <t>商贸服务中心主体建设</t>
  </si>
  <si>
    <t>南昌职教城管委会</t>
  </si>
  <si>
    <t>县商务局
南昌职教城管委会</t>
  </si>
  <si>
    <t>石鼻镇便民市场提升改造项目</t>
  </si>
  <si>
    <t>2024.11-2025.03</t>
  </si>
  <si>
    <t>建设一个以乡镇农贸市场为主体的乡镇商贸中心，包含市场外立面改造、绿化、周边店铺及相关配套设施和服务设施等。</t>
  </si>
  <si>
    <t>可行性研究报告已编制完成，项目前期手续办理中</t>
  </si>
  <si>
    <t>石鼻镇</t>
  </si>
  <si>
    <t>县商务局
石鼻镇</t>
  </si>
  <si>
    <t>安义县石鼻农贸市场食品“你点我检”项目</t>
  </si>
  <si>
    <t>建设覆盖石鼻、长埠、乔乐及古村市场流通领域食品的快速检测实验室，常态化开展食品“你点我检”活动，保障辖区食品安全</t>
  </si>
  <si>
    <t>县市监局</t>
  </si>
  <si>
    <t>县市监局报送</t>
  </si>
  <si>
    <t>开展食品安全“你点我检”“你送我检”工作</t>
  </si>
  <si>
    <t>安义县规划一路项目</t>
  </si>
  <si>
    <t>2025.05-2025.09</t>
  </si>
  <si>
    <t>该项目起于沿河东路(现状道路)，终至潦河北路(实施中道路)，路线全长390.316m，道路红线宽度为18m，为城市支路，设计速度30km/h。主要包括道路工程、排水工程、交通工程、照明工程、强弱电工程及其附属工程等。</t>
  </si>
  <si>
    <t>项目赋码、用地预审及选址意见书、方案设计通过规委会、可研及初设通过评审会。</t>
  </si>
  <si>
    <t>道路工程、排水工程、交通工程、照明工程等建设完成</t>
  </si>
  <si>
    <t>县水投公司</t>
  </si>
  <si>
    <t>县城投集团报送</t>
  </si>
  <si>
    <t>安义县北溪路项目</t>
  </si>
  <si>
    <t>2025.09-2026.11</t>
  </si>
  <si>
    <t>安义县北溪路:设计起点顺接现状沿河东路,往北行进顺接正在施工的潦河北路终点至现状迎宾大道;道路全长767.6米，红线宽度24.0米，设计速度30Km/h,为城市支路。
主要建设内容包括:道路工程、给排水工程、交通工程、照明工程、电力工程、通讯工程及其附属工程等。</t>
  </si>
  <si>
    <t>路基土方工程、排水主管道建设完成</t>
  </si>
  <si>
    <t>安义县“生命守护‘救'在身边”项目</t>
  </si>
  <si>
    <t>2025.01-2025.11</t>
  </si>
  <si>
    <t>2025年度，在全县培训新增救护员（含CPR+AED）不少于654人，普及培训应急救护知识不少于4500人，根据实际需求，在学校、景区、乡镇、社区等人群密集场所投放10台AED，织密群众生命安全保护网，助力平安安义、健康安义建设。</t>
  </si>
  <si>
    <t>投放完成</t>
  </si>
  <si>
    <t>县红十字会</t>
  </si>
  <si>
    <t>安义县支持重点群体就业和职业技能培训项目</t>
  </si>
  <si>
    <t>聚焦高校毕业生、返乡农民工、退役军人、本地就业困难人员等群体，运用好5+2就业之家，打造乡镇零工市场、人力资源市场，引导群众在家门口就地就近就业。依托南昌职业大学、江西绿能公司高技能人才培训基地、安义铝工劳务品牌培训基地、安企公司等项目载体，面向社会五类人员和企业职工开展就业技能培训和企业职工技能培训。发挥项目载体职业技能培训功能，促进劳动者技能水平提升，实现高质量充分就业。</t>
  </si>
  <si>
    <t>开展相关培训</t>
  </si>
  <si>
    <t>县人社局</t>
  </si>
  <si>
    <t>县人社局报送</t>
  </si>
  <si>
    <t>就业培训</t>
  </si>
  <si>
    <t>龙津镇城北村至新民乡罗丰村道路提升改造项目</t>
  </si>
  <si>
    <t>起点位于新民乡罗丰村委会陈家组，终点位于龙津镇城北村樟灵岗，全长7.96公里，路面宽3.5-4米。
按照国家三级公路标准执行改造。</t>
  </si>
  <si>
    <t>龙津镇</t>
  </si>
  <si>
    <t>万埠镇万青联圩段临水临崖波形护栏安装项目</t>
  </si>
  <si>
    <t>在临时临崖隐患道路两侧建设波形护栏防护设施，总长约30公里。建设内容为路侧波形梁钢护栏约30000米，波形梁钢护栏端头700个，轮廓标1100个，反光膜220平方米等。</t>
  </si>
  <si>
    <t>完成万青联圩段临水临崖波形护栏安装</t>
  </si>
  <si>
    <t>万埠镇</t>
  </si>
  <si>
    <t>乔乐乡水渠清淤项目</t>
  </si>
  <si>
    <t>刘家河7.9公里河道清淤、溢洪道整治等</t>
  </si>
  <si>
    <t>石鼻镇水系综合整治改造项目工程</t>
  </si>
  <si>
    <t>长石灌区渠道硬化整治1830米，新建机耕桥2座，潘家清淤1200米，罗田干渠护岸120米，涵管130米，果田村渠道硬化750米</t>
  </si>
  <si>
    <t>环境整治</t>
  </si>
  <si>
    <t>石鼻镇邹家村污水管网建设工程</t>
  </si>
  <si>
    <t>邹家村污水主管网1.5公里</t>
  </si>
  <si>
    <t>安义县长埠镇上桥村卫生室医疗环境及服务能力提升项目</t>
  </si>
  <si>
    <r>
      <rPr>
        <sz val="10"/>
        <rFont val="宋体"/>
        <charset val="134"/>
      </rPr>
      <t>在上桥村原村委会的基础上改建</t>
    </r>
    <r>
      <rPr>
        <sz val="10"/>
        <rFont val="Arial"/>
        <charset val="134"/>
      </rPr>
      <t>1</t>
    </r>
    <r>
      <rPr>
        <sz val="10"/>
        <rFont val="宋体"/>
        <charset val="134"/>
      </rPr>
      <t>所公有产权村卫生室，包括诊疗室、治疗室、药房、观察室及值班室，更新必要设备，提升基层医疗环境及服务能力。</t>
    </r>
  </si>
  <si>
    <t>在上桥村原村委会的基础上改建1所公有产权村卫生室，包括诊疗室、治疗室、药房、观察室及值班室等八室一间。</t>
  </si>
  <si>
    <t>长埠镇上桥村委会</t>
  </si>
  <si>
    <t>长埠镇</t>
  </si>
  <si>
    <t>2025年村卫生室建设项目</t>
  </si>
  <si>
    <t>安义县长埠镇生命防护工程</t>
  </si>
  <si>
    <t>南潦河沿长埠大桥两侧17.43公里波形护栏的设计安装</t>
  </si>
  <si>
    <t>长埠镇下桥村污水管网建设工程</t>
  </si>
  <si>
    <t>下桥村下桥组污水主管网1.5公里，支管1.2公里，检测井46个</t>
  </si>
  <si>
    <t>长埠镇大路村污水管网建设工程</t>
  </si>
  <si>
    <t>大路村岗脑组污水主管网1.2公里，支管0.8公里，检测井38个</t>
  </si>
  <si>
    <t>安义县2025年既有住宅加装电梯项目</t>
  </si>
  <si>
    <t>在县城区既有住宅加装电梯5台。</t>
  </si>
  <si>
    <t>加梯政策宣传和加梯意愿摸底</t>
  </si>
  <si>
    <t>安义县2025年楼宇电梯内安装电动自行车智能阻止系统项目</t>
  </si>
  <si>
    <t>在县城住宅小区楼宇电梯内安装822套电动自行车智能阻止系统</t>
  </si>
  <si>
    <t>县住建局（住保中心）、县消防救援大队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</si>
</sst>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29">
    <font>
      <sz val="11"/>
      <name val="宋体"/>
      <charset val="134"/>
    </font>
    <font>
      <sz val="10"/>
      <name val="宋体"/>
      <charset val="134"/>
    </font>
    <font>
      <sz val="12"/>
      <name val="宋体"/>
      <charset val="134"/>
    </font>
    <font>
      <sz val="22"/>
      <name val="黑体"/>
      <charset val="134"/>
    </font>
    <font>
      <sz val="26"/>
      <name val="方正小标宋简体"/>
      <charset val="134"/>
    </font>
    <font>
      <sz val="22"/>
      <name val="方正小标宋简体"/>
      <charset val="134"/>
    </font>
    <font>
      <b/>
      <sz val="12"/>
      <name val="宋体"/>
      <charset val="134"/>
    </font>
    <font>
      <b/>
      <sz val="1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2">
    <xf numFmtId="0" fontId="0" fillId="0" borderId="0" xfId="0" applyAlignment="1">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0" fillId="0" borderId="0" xfId="0" applyFont="1" applyFill="1" applyAlignment="1">
      <alignment vertical="center"/>
    </xf>
    <xf numFmtId="0" fontId="0" fillId="0" borderId="0" xfId="0" applyFont="1" applyFill="1" applyBorder="1" applyAlignment="1">
      <alignment vertical="center"/>
    </xf>
    <xf numFmtId="0" fontId="0" fillId="0" borderId="0" xfId="0" applyFont="1" applyAlignment="1">
      <alignment vertical="center"/>
    </xf>
    <xf numFmtId="0" fontId="0" fillId="0" borderId="0" xfId="0" applyFont="1" applyFill="1" applyBorder="1" applyAlignment="1">
      <alignment vertical="center" wrapText="1"/>
    </xf>
    <xf numFmtId="0" fontId="0" fillId="0" borderId="0" xfId="0" applyFont="1" applyFill="1" applyAlignment="1">
      <alignment horizontal="center" vertical="center"/>
    </xf>
    <xf numFmtId="0" fontId="0" fillId="0" borderId="0" xfId="0" applyFont="1" applyBorder="1" applyAlignment="1">
      <alignment vertical="center"/>
    </xf>
    <xf numFmtId="0" fontId="0" fillId="0" borderId="0" xfId="0" applyFont="1" applyFill="1" applyAlignment="1">
      <alignment vertical="center" wrapText="1"/>
    </xf>
    <xf numFmtId="0" fontId="0" fillId="0" borderId="0" xfId="0" applyFont="1" applyFill="1" applyAlignment="1">
      <alignment horizontal="center" vertical="center" wrapText="1"/>
    </xf>
    <xf numFmtId="0" fontId="3" fillId="0" borderId="0" xfId="0" applyFont="1" applyFill="1" applyAlignment="1">
      <alignment horizontal="left" vertical="center"/>
    </xf>
    <xf numFmtId="0" fontId="0"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1" fillId="0" borderId="0" xfId="0" applyFont="1" applyFill="1" applyAlignment="1">
      <alignment horizontal="right" vertical="center"/>
    </xf>
    <xf numFmtId="0" fontId="1" fillId="0" borderId="0" xfId="0" applyFont="1" applyFill="1" applyAlignment="1">
      <alignment horizontal="center"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1" fillId="0" borderId="1" xfId="0" applyFont="1" applyFill="1" applyBorder="1" applyAlignment="1">
      <alignment vertical="center"/>
    </xf>
    <xf numFmtId="0" fontId="7"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0" fontId="1" fillId="0" borderId="1" xfId="0" applyFont="1" applyFill="1" applyBorder="1" applyAlignment="1" applyProtection="1">
      <alignment horizontal="left"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pplyProtection="1">
      <alignment horizontal="left"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pplyProtection="1">
      <alignment horizontal="justify" vertical="center" wrapText="1"/>
    </xf>
    <xf numFmtId="0" fontId="1" fillId="0" borderId="1" xfId="0" applyFont="1" applyFill="1" applyBorder="1" applyAlignment="1">
      <alignment horizontal="left" vertical="center" wrapText="1"/>
    </xf>
    <xf numFmtId="0" fontId="7" fillId="0" borderId="1" xfId="0" applyNumberFormat="1" applyFont="1" applyFill="1" applyBorder="1" applyAlignment="1" applyProtection="1">
      <alignment horizontal="center" vertical="center" wrapText="1"/>
    </xf>
    <xf numFmtId="0" fontId="1"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indexed="52"/>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66"/>
  <sheetViews>
    <sheetView tabSelected="1" zoomScale="90" zoomScaleNormal="90" workbookViewId="0">
      <pane xSplit="2" ySplit="6" topLeftCell="C7" activePane="bottomRight" state="frozen"/>
      <selection/>
      <selection pane="topRight"/>
      <selection pane="bottomLeft"/>
      <selection pane="bottomRight" activeCell="A1" sqref="$A1:$XFD1048576"/>
    </sheetView>
  </sheetViews>
  <sheetFormatPr defaultColWidth="9" defaultRowHeight="13.5"/>
  <cols>
    <col min="1" max="1" width="5.3" style="3" customWidth="1"/>
    <col min="2" max="2" width="28.625" style="9" customWidth="1"/>
    <col min="3" max="3" width="8.475" style="10" customWidth="1"/>
    <col min="4" max="4" width="13.0833333333333" style="9" customWidth="1"/>
    <col min="5" max="5" width="12.2166666666667" style="3" customWidth="1"/>
    <col min="6" max="6" width="11.6083333333333" style="3" customWidth="1"/>
    <col min="7" max="7" width="11.1083333333333" style="3" hidden="1" customWidth="1"/>
    <col min="8" max="8" width="11.1083333333333" style="10" hidden="1" customWidth="1"/>
    <col min="9" max="9" width="52.2" style="3" customWidth="1"/>
    <col min="10" max="10" width="27.2166666666667" style="3" hidden="1" customWidth="1"/>
    <col min="11" max="11" width="11.6166666666667" style="3" hidden="1" customWidth="1"/>
    <col min="12" max="12" width="33.5" style="3" hidden="1" customWidth="1"/>
    <col min="13" max="13" width="12.5" style="3" customWidth="1"/>
    <col min="14" max="14" width="10.775" style="3" customWidth="1"/>
    <col min="15" max="15" width="11.0916666666667" style="3" customWidth="1"/>
    <col min="16" max="16" width="11.5" style="10" hidden="1" customWidth="1"/>
    <col min="17" max="18" width="14.4416666666667" style="1" hidden="1" customWidth="1"/>
    <col min="19" max="19" width="11.5" style="10" customWidth="1"/>
    <col min="20" max="20" width="7.65" style="7" customWidth="1"/>
    <col min="21" max="16378" width="9" style="3" hidden="1" customWidth="1"/>
    <col min="16379" max="16384" width="9" style="3"/>
  </cols>
  <sheetData>
    <row r="1" ht="29" customHeight="1" spans="1:20">
      <c r="A1" s="11" t="s">
        <v>0</v>
      </c>
      <c r="B1" s="12"/>
    </row>
    <row r="2" ht="39.6" customHeight="1" spans="1:20">
      <c r="A2" s="13" t="s">
        <v>1</v>
      </c>
      <c r="B2" s="14"/>
      <c r="C2" s="14"/>
      <c r="D2" s="14"/>
      <c r="E2" s="15"/>
      <c r="F2" s="15"/>
      <c r="G2" s="14"/>
      <c r="H2" s="14"/>
      <c r="I2" s="15"/>
      <c r="J2" s="15"/>
      <c r="K2" s="15"/>
      <c r="L2" s="15"/>
      <c r="M2" s="15"/>
      <c r="N2" s="15"/>
      <c r="O2" s="15"/>
      <c r="P2" s="14"/>
      <c r="S2" s="14"/>
      <c r="T2" s="15"/>
    </row>
    <row r="3" s="1" customFormat="1" ht="21" customHeight="1" spans="1:20">
      <c r="A3" s="16"/>
      <c r="B3" s="17"/>
      <c r="C3" s="18"/>
      <c r="D3" s="17"/>
      <c r="E3" s="16"/>
      <c r="F3" s="16"/>
      <c r="G3" s="18"/>
      <c r="H3" s="18"/>
      <c r="O3" s="19" t="s">
        <v>2</v>
      </c>
      <c r="P3" s="18"/>
      <c r="S3" s="18"/>
      <c r="T3" s="20"/>
    </row>
    <row r="4" s="2" customFormat="1" ht="48" customHeight="1" spans="1:20">
      <c r="A4" s="21" t="s">
        <v>3</v>
      </c>
      <c r="B4" s="21" t="s">
        <v>4</v>
      </c>
      <c r="C4" s="21" t="s">
        <v>5</v>
      </c>
      <c r="D4" s="21" t="s">
        <v>6</v>
      </c>
      <c r="E4" s="21" t="s">
        <v>7</v>
      </c>
      <c r="F4" s="21"/>
      <c r="G4" s="21" t="s">
        <v>8</v>
      </c>
      <c r="H4" s="21" t="s">
        <v>9</v>
      </c>
      <c r="I4" s="21" t="s">
        <v>10</v>
      </c>
      <c r="J4" s="21" t="s">
        <v>11</v>
      </c>
      <c r="K4" s="21"/>
      <c r="L4" s="22" t="s">
        <v>12</v>
      </c>
      <c r="M4" s="23"/>
      <c r="N4" s="21" t="s">
        <v>13</v>
      </c>
      <c r="O4" s="21" t="s">
        <v>14</v>
      </c>
      <c r="P4" s="21" t="s">
        <v>15</v>
      </c>
      <c r="Q4" s="21" t="s">
        <v>16</v>
      </c>
      <c r="R4" s="21" t="s">
        <v>17</v>
      </c>
      <c r="S4" s="21" t="s">
        <v>18</v>
      </c>
      <c r="T4" s="21" t="s">
        <v>19</v>
      </c>
    </row>
    <row r="5" s="2" customFormat="1" ht="39" customHeight="1" spans="1:20">
      <c r="A5" s="21"/>
      <c r="B5" s="21"/>
      <c r="C5" s="21"/>
      <c r="D5" s="21"/>
      <c r="E5" s="21" t="s">
        <v>20</v>
      </c>
      <c r="F5" s="21" t="s">
        <v>21</v>
      </c>
      <c r="G5" s="21"/>
      <c r="H5" s="21"/>
      <c r="I5" s="21"/>
      <c r="J5" s="21" t="s">
        <v>22</v>
      </c>
      <c r="K5" s="21" t="s">
        <v>23</v>
      </c>
      <c r="L5" s="24"/>
      <c r="M5" s="25"/>
      <c r="N5" s="21"/>
      <c r="O5" s="21"/>
      <c r="P5" s="21"/>
      <c r="Q5" s="21"/>
      <c r="R5" s="21"/>
      <c r="S5" s="21"/>
      <c r="T5" s="21"/>
    </row>
    <row r="6" s="2" customFormat="1" ht="39" customHeight="1" spans="1:20">
      <c r="A6" s="21"/>
      <c r="B6" s="21" t="s">
        <v>24</v>
      </c>
      <c r="C6" s="21">
        <f>COUNT(A:A)</f>
        <v>60</v>
      </c>
      <c r="D6" s="21">
        <f>SUM(D7:D67)</f>
        <v>160605.3</v>
      </c>
      <c r="E6" s="21">
        <f>SUM(E7:E67)</f>
        <v>90526.91</v>
      </c>
      <c r="F6" s="21">
        <f>SUM(F7:F67)</f>
        <v>70078.39</v>
      </c>
      <c r="G6" s="21"/>
      <c r="H6" s="21"/>
      <c r="I6" s="21"/>
      <c r="J6" s="21"/>
      <c r="K6" s="21">
        <f>SUM(K7:K67)</f>
        <v>14927</v>
      </c>
      <c r="L6" s="21"/>
      <c r="M6" s="21">
        <f>SUM(M7:M67)</f>
        <v>110422.09</v>
      </c>
      <c r="N6" s="21"/>
      <c r="O6" s="21"/>
      <c r="P6" s="21"/>
      <c r="Q6" s="26"/>
      <c r="R6" s="26"/>
      <c r="S6" s="21"/>
      <c r="T6" s="21"/>
    </row>
    <row r="7" ht="81" customHeight="1" spans="1:20">
      <c r="A7" s="27">
        <v>1</v>
      </c>
      <c r="B7" s="27" t="s">
        <v>25</v>
      </c>
      <c r="C7" s="28" t="s">
        <v>26</v>
      </c>
      <c r="D7" s="28">
        <v>1000</v>
      </c>
      <c r="E7" s="28">
        <v>600</v>
      </c>
      <c r="F7" s="28">
        <v>400</v>
      </c>
      <c r="G7" s="28" t="s">
        <v>27</v>
      </c>
      <c r="H7" s="28" t="s">
        <v>28</v>
      </c>
      <c r="I7" s="29" t="s">
        <v>29</v>
      </c>
      <c r="J7" s="28" t="s">
        <v>30</v>
      </c>
      <c r="K7" s="28">
        <v>0</v>
      </c>
      <c r="L7" s="28" t="s">
        <v>31</v>
      </c>
      <c r="M7" s="29">
        <v>1000</v>
      </c>
      <c r="N7" s="28" t="s">
        <v>32</v>
      </c>
      <c r="O7" s="28" t="s">
        <v>32</v>
      </c>
      <c r="P7" s="28" t="s">
        <v>33</v>
      </c>
      <c r="Q7" s="26"/>
      <c r="R7" s="26"/>
      <c r="S7" s="28" t="s">
        <v>34</v>
      </c>
      <c r="T7" s="28"/>
    </row>
    <row r="8" s="3" customFormat="1" ht="80" customHeight="1" spans="1:20">
      <c r="A8" s="27">
        <v>2</v>
      </c>
      <c r="B8" s="27" t="s">
        <v>35</v>
      </c>
      <c r="C8" s="28" t="s">
        <v>36</v>
      </c>
      <c r="D8" s="28">
        <v>1800</v>
      </c>
      <c r="E8" s="28">
        <v>1800</v>
      </c>
      <c r="F8" s="28">
        <v>0</v>
      </c>
      <c r="G8" s="28" t="s">
        <v>27</v>
      </c>
      <c r="H8" s="28" t="s">
        <v>37</v>
      </c>
      <c r="I8" s="30" t="s">
        <v>38</v>
      </c>
      <c r="J8" s="28" t="s">
        <v>39</v>
      </c>
      <c r="K8" s="31">
        <v>0</v>
      </c>
      <c r="L8" s="28" t="s">
        <v>40</v>
      </c>
      <c r="M8" s="31">
        <v>300</v>
      </c>
      <c r="N8" s="28" t="s">
        <v>41</v>
      </c>
      <c r="O8" s="28" t="s">
        <v>41</v>
      </c>
      <c r="P8" s="28" t="s">
        <v>41</v>
      </c>
      <c r="Q8" s="26"/>
      <c r="R8" s="26"/>
      <c r="S8" s="28" t="s">
        <v>42</v>
      </c>
      <c r="T8" s="28" t="s">
        <v>43</v>
      </c>
    </row>
    <row r="9" s="3" customFormat="1" ht="72" customHeight="1" spans="1:20">
      <c r="A9" s="27">
        <v>3</v>
      </c>
      <c r="B9" s="27" t="s">
        <v>44</v>
      </c>
      <c r="C9" s="28" t="s">
        <v>45</v>
      </c>
      <c r="D9" s="28">
        <v>6700</v>
      </c>
      <c r="E9" s="28">
        <v>5500</v>
      </c>
      <c r="F9" s="28">
        <v>1200</v>
      </c>
      <c r="G9" s="28" t="s">
        <v>27</v>
      </c>
      <c r="H9" s="28" t="s">
        <v>28</v>
      </c>
      <c r="I9" s="30" t="s">
        <v>46</v>
      </c>
      <c r="J9" s="28" t="s">
        <v>47</v>
      </c>
      <c r="K9" s="31">
        <v>0</v>
      </c>
      <c r="L9" s="28" t="s">
        <v>46</v>
      </c>
      <c r="M9" s="28">
        <v>6700</v>
      </c>
      <c r="N9" s="28" t="s">
        <v>48</v>
      </c>
      <c r="O9" s="28" t="s">
        <v>49</v>
      </c>
      <c r="P9" s="28" t="s">
        <v>48</v>
      </c>
      <c r="Q9" s="26"/>
      <c r="R9" s="26"/>
      <c r="S9" s="28" t="s">
        <v>50</v>
      </c>
      <c r="T9" s="28" t="s">
        <v>43</v>
      </c>
    </row>
    <row r="10" s="4" customFormat="1" ht="99" customHeight="1" spans="1:20">
      <c r="A10" s="27">
        <v>4</v>
      </c>
      <c r="B10" s="27" t="s">
        <v>51</v>
      </c>
      <c r="C10" s="28" t="s">
        <v>52</v>
      </c>
      <c r="D10" s="28">
        <v>15300</v>
      </c>
      <c r="E10" s="28">
        <f>13300</f>
        <v>13300</v>
      </c>
      <c r="F10" s="28">
        <v>2000</v>
      </c>
      <c r="G10" s="28" t="s">
        <v>28</v>
      </c>
      <c r="H10" s="28" t="s">
        <v>28</v>
      </c>
      <c r="I10" s="32" t="s">
        <v>53</v>
      </c>
      <c r="J10" s="28" t="s">
        <v>54</v>
      </c>
      <c r="K10" s="31">
        <v>3400</v>
      </c>
      <c r="L10" s="28" t="s">
        <v>55</v>
      </c>
      <c r="M10" s="33">
        <v>5000</v>
      </c>
      <c r="N10" s="28" t="s">
        <v>56</v>
      </c>
      <c r="O10" s="28" t="s">
        <v>56</v>
      </c>
      <c r="P10" s="28" t="s">
        <v>33</v>
      </c>
      <c r="Q10" s="26"/>
      <c r="R10" s="26"/>
      <c r="S10" s="28" t="s">
        <v>34</v>
      </c>
      <c r="T10" s="28" t="s">
        <v>57</v>
      </c>
    </row>
    <row r="11" ht="176" customHeight="1" spans="1:20">
      <c r="A11" s="27">
        <v>5</v>
      </c>
      <c r="B11" s="27" t="s">
        <v>58</v>
      </c>
      <c r="C11" s="28" t="s">
        <v>59</v>
      </c>
      <c r="D11" s="28">
        <v>9000</v>
      </c>
      <c r="E11" s="28">
        <v>5500</v>
      </c>
      <c r="F11" s="28">
        <v>3500</v>
      </c>
      <c r="G11" s="28" t="s">
        <v>28</v>
      </c>
      <c r="H11" s="28" t="s">
        <v>28</v>
      </c>
      <c r="I11" s="28" t="s">
        <v>60</v>
      </c>
      <c r="J11" s="28" t="s">
        <v>61</v>
      </c>
      <c r="K11" s="31">
        <v>0</v>
      </c>
      <c r="L11" s="28" t="s">
        <v>62</v>
      </c>
      <c r="M11" s="31">
        <v>9000</v>
      </c>
      <c r="N11" s="28" t="s">
        <v>63</v>
      </c>
      <c r="O11" s="28" t="s">
        <v>63</v>
      </c>
      <c r="P11" s="28" t="s">
        <v>64</v>
      </c>
      <c r="Q11" s="34" t="s">
        <v>65</v>
      </c>
      <c r="R11" s="34" t="s">
        <v>66</v>
      </c>
      <c r="S11" s="28" t="s">
        <v>67</v>
      </c>
      <c r="T11" s="28" t="s">
        <v>68</v>
      </c>
    </row>
    <row r="12" s="5" customFormat="1" ht="247" customHeight="1" spans="1:20">
      <c r="A12" s="27">
        <v>6</v>
      </c>
      <c r="B12" s="27" t="s">
        <v>69</v>
      </c>
      <c r="C12" s="28" t="s">
        <v>70</v>
      </c>
      <c r="D12" s="28">
        <v>13046.06</v>
      </c>
      <c r="E12" s="28">
        <v>13046.06</v>
      </c>
      <c r="F12" s="28">
        <v>0</v>
      </c>
      <c r="G12" s="28" t="s">
        <v>28</v>
      </c>
      <c r="H12" s="28" t="s">
        <v>37</v>
      </c>
      <c r="I12" s="28" t="s">
        <v>71</v>
      </c>
      <c r="J12" s="28" t="s">
        <v>72</v>
      </c>
      <c r="K12" s="28">
        <v>260</v>
      </c>
      <c r="L12" s="35" t="s">
        <v>73</v>
      </c>
      <c r="M12" s="28">
        <v>6526</v>
      </c>
      <c r="N12" s="28" t="s">
        <v>74</v>
      </c>
      <c r="O12" s="28" t="s">
        <v>74</v>
      </c>
      <c r="P12" s="28" t="s">
        <v>74</v>
      </c>
      <c r="Q12" s="26"/>
      <c r="R12" s="26"/>
      <c r="S12" s="28" t="s">
        <v>75</v>
      </c>
      <c r="T12" s="28" t="s">
        <v>76</v>
      </c>
    </row>
    <row r="13" ht="93" customHeight="1" spans="1:20">
      <c r="A13" s="27">
        <v>7</v>
      </c>
      <c r="B13" s="27" t="s">
        <v>77</v>
      </c>
      <c r="C13" s="28" t="s">
        <v>78</v>
      </c>
      <c r="D13" s="28">
        <v>17000</v>
      </c>
      <c r="E13" s="28">
        <v>8800</v>
      </c>
      <c r="F13" s="28">
        <v>8200</v>
      </c>
      <c r="G13" s="28" t="s">
        <v>27</v>
      </c>
      <c r="H13" s="28" t="s">
        <v>28</v>
      </c>
      <c r="I13" s="28" t="s">
        <v>79</v>
      </c>
      <c r="J13" s="28" t="s">
        <v>80</v>
      </c>
      <c r="K13" s="28">
        <v>3500</v>
      </c>
      <c r="L13" s="28" t="s">
        <v>81</v>
      </c>
      <c r="M13" s="28">
        <v>13500</v>
      </c>
      <c r="N13" s="28" t="s">
        <v>82</v>
      </c>
      <c r="O13" s="28" t="s">
        <v>83</v>
      </c>
      <c r="P13" s="28" t="s">
        <v>84</v>
      </c>
      <c r="Q13" s="26"/>
      <c r="R13" s="26"/>
      <c r="S13" s="28" t="s">
        <v>75</v>
      </c>
      <c r="T13" s="28" t="s">
        <v>57</v>
      </c>
    </row>
    <row r="14" s="3" customFormat="1" ht="118" customHeight="1" spans="1:20">
      <c r="A14" s="27">
        <v>8</v>
      </c>
      <c r="B14" s="27" t="s">
        <v>85</v>
      </c>
      <c r="C14" s="28" t="s">
        <v>86</v>
      </c>
      <c r="D14" s="28">
        <v>14900</v>
      </c>
      <c r="E14" s="28">
        <v>7200</v>
      </c>
      <c r="F14" s="28">
        <v>7700</v>
      </c>
      <c r="G14" s="28" t="s">
        <v>27</v>
      </c>
      <c r="H14" s="28" t="s">
        <v>28</v>
      </c>
      <c r="I14" s="30" t="s">
        <v>87</v>
      </c>
      <c r="J14" s="28" t="s">
        <v>88</v>
      </c>
      <c r="K14" s="31">
        <v>2000</v>
      </c>
      <c r="L14" s="28" t="s">
        <v>89</v>
      </c>
      <c r="M14" s="31">
        <v>12900</v>
      </c>
      <c r="N14" s="28" t="s">
        <v>90</v>
      </c>
      <c r="O14" s="28" t="s">
        <v>90</v>
      </c>
      <c r="P14" s="28" t="s">
        <v>91</v>
      </c>
      <c r="Q14" s="26"/>
      <c r="R14" s="26"/>
      <c r="S14" s="28" t="s">
        <v>75</v>
      </c>
      <c r="T14" s="28" t="s">
        <v>92</v>
      </c>
    </row>
    <row r="15" s="3" customFormat="1" ht="72" customHeight="1" spans="1:20">
      <c r="A15" s="27">
        <v>9</v>
      </c>
      <c r="B15" s="27" t="s">
        <v>93</v>
      </c>
      <c r="C15" s="28" t="s">
        <v>94</v>
      </c>
      <c r="D15" s="28">
        <v>9680</v>
      </c>
      <c r="E15" s="28">
        <v>0</v>
      </c>
      <c r="F15" s="28">
        <v>9680</v>
      </c>
      <c r="G15" s="28" t="s">
        <v>28</v>
      </c>
      <c r="H15" s="28" t="s">
        <v>28</v>
      </c>
      <c r="I15" s="32" t="s">
        <v>95</v>
      </c>
      <c r="J15" s="28" t="s">
        <v>96</v>
      </c>
      <c r="K15" s="31">
        <v>3000</v>
      </c>
      <c r="L15" s="28" t="s">
        <v>97</v>
      </c>
      <c r="M15" s="33">
        <v>6080</v>
      </c>
      <c r="N15" s="28" t="s">
        <v>56</v>
      </c>
      <c r="O15" s="28" t="s">
        <v>56</v>
      </c>
      <c r="P15" s="28" t="s">
        <v>33</v>
      </c>
      <c r="Q15" s="26"/>
      <c r="R15" s="26"/>
      <c r="S15" s="28" t="s">
        <v>34</v>
      </c>
      <c r="T15" s="28" t="s">
        <v>43</v>
      </c>
    </row>
    <row r="16" s="6" customFormat="1" ht="76" customHeight="1" spans="1:20">
      <c r="A16" s="27">
        <v>10</v>
      </c>
      <c r="B16" s="27" t="s">
        <v>98</v>
      </c>
      <c r="C16" s="28" t="s">
        <v>45</v>
      </c>
      <c r="D16" s="28">
        <v>2500</v>
      </c>
      <c r="E16" s="28">
        <v>0</v>
      </c>
      <c r="F16" s="28">
        <v>2500</v>
      </c>
      <c r="G16" s="28" t="s">
        <v>27</v>
      </c>
      <c r="H16" s="31" t="s">
        <v>28</v>
      </c>
      <c r="I16" s="30" t="s">
        <v>99</v>
      </c>
      <c r="J16" s="28" t="s">
        <v>100</v>
      </c>
      <c r="K16" s="31">
        <v>0</v>
      </c>
      <c r="L16" s="28" t="s">
        <v>101</v>
      </c>
      <c r="M16" s="31">
        <v>2500</v>
      </c>
      <c r="N16" s="28" t="s">
        <v>102</v>
      </c>
      <c r="O16" s="28" t="s">
        <v>103</v>
      </c>
      <c r="P16" s="28" t="s">
        <v>104</v>
      </c>
      <c r="Q16" s="34"/>
      <c r="R16" s="34"/>
      <c r="S16" s="28" t="s">
        <v>105</v>
      </c>
      <c r="T16" s="28"/>
    </row>
    <row r="17" s="4" customFormat="1" ht="89" customHeight="1" spans="1:20">
      <c r="A17" s="27">
        <v>11</v>
      </c>
      <c r="B17" s="27" t="s">
        <v>106</v>
      </c>
      <c r="C17" s="31" t="s">
        <v>107</v>
      </c>
      <c r="D17" s="31">
        <v>1200</v>
      </c>
      <c r="E17" s="31">
        <v>0</v>
      </c>
      <c r="F17" s="31">
        <v>1200</v>
      </c>
      <c r="G17" s="31" t="s">
        <v>28</v>
      </c>
      <c r="H17" s="31" t="s">
        <v>28</v>
      </c>
      <c r="I17" s="36" t="s">
        <v>108</v>
      </c>
      <c r="J17" s="31" t="s">
        <v>109</v>
      </c>
      <c r="K17" s="31">
        <v>0</v>
      </c>
      <c r="L17" s="31" t="s">
        <v>110</v>
      </c>
      <c r="M17" s="31">
        <v>1200</v>
      </c>
      <c r="N17" s="31" t="s">
        <v>111</v>
      </c>
      <c r="O17" s="31" t="s">
        <v>41</v>
      </c>
      <c r="P17" s="31" t="s">
        <v>112</v>
      </c>
      <c r="Q17" s="26"/>
      <c r="R17" s="26"/>
      <c r="S17" s="31" t="s">
        <v>42</v>
      </c>
      <c r="T17" s="28"/>
    </row>
    <row r="18" s="3" customFormat="1" ht="72" customHeight="1" spans="1:20">
      <c r="A18" s="27">
        <v>12</v>
      </c>
      <c r="B18" s="27" t="s">
        <v>113</v>
      </c>
      <c r="C18" s="28" t="s">
        <v>114</v>
      </c>
      <c r="D18" s="28">
        <v>500</v>
      </c>
      <c r="E18" s="28">
        <v>500</v>
      </c>
      <c r="F18" s="28">
        <v>0</v>
      </c>
      <c r="G18" s="28" t="s">
        <v>27</v>
      </c>
      <c r="H18" s="28" t="s">
        <v>28</v>
      </c>
      <c r="I18" s="30" t="s">
        <v>115</v>
      </c>
      <c r="J18" s="28" t="s">
        <v>116</v>
      </c>
      <c r="K18" s="31">
        <v>0</v>
      </c>
      <c r="L18" s="28" t="s">
        <v>117</v>
      </c>
      <c r="M18" s="31">
        <v>500</v>
      </c>
      <c r="N18" s="28" t="s">
        <v>118</v>
      </c>
      <c r="O18" s="28" t="s">
        <v>119</v>
      </c>
      <c r="P18" s="28" t="s">
        <v>120</v>
      </c>
      <c r="Q18" s="34"/>
      <c r="R18" s="26"/>
      <c r="S18" s="28" t="s">
        <v>50</v>
      </c>
      <c r="T18" s="28" t="s">
        <v>121</v>
      </c>
    </row>
    <row r="19" s="5" customFormat="1" ht="93" customHeight="1" spans="1:20">
      <c r="A19" s="27">
        <v>13</v>
      </c>
      <c r="B19" s="27" t="s">
        <v>122</v>
      </c>
      <c r="C19" s="28" t="s">
        <v>123</v>
      </c>
      <c r="D19" s="29">
        <v>4350.38</v>
      </c>
      <c r="E19" s="29">
        <v>0</v>
      </c>
      <c r="F19" s="29">
        <v>4350.38</v>
      </c>
      <c r="G19" s="29" t="s">
        <v>27</v>
      </c>
      <c r="H19" s="29" t="s">
        <v>28</v>
      </c>
      <c r="I19" s="28" t="s">
        <v>124</v>
      </c>
      <c r="J19" s="28" t="s">
        <v>125</v>
      </c>
      <c r="K19" s="28">
        <v>1450</v>
      </c>
      <c r="L19" s="28" t="s">
        <v>126</v>
      </c>
      <c r="M19" s="29">
        <v>2900.38</v>
      </c>
      <c r="N19" s="28" t="s">
        <v>82</v>
      </c>
      <c r="O19" s="28" t="s">
        <v>127</v>
      </c>
      <c r="P19" s="28" t="s">
        <v>84</v>
      </c>
      <c r="Q19" s="26"/>
      <c r="R19" s="26"/>
      <c r="S19" s="28" t="s">
        <v>75</v>
      </c>
      <c r="T19" s="28" t="s">
        <v>43</v>
      </c>
    </row>
    <row r="20" s="3" customFormat="1" ht="65" customHeight="1" spans="1:20">
      <c r="A20" s="27">
        <v>14</v>
      </c>
      <c r="B20" s="27" t="s">
        <v>128</v>
      </c>
      <c r="C20" s="28" t="s">
        <v>123</v>
      </c>
      <c r="D20" s="28">
        <v>200</v>
      </c>
      <c r="E20" s="28">
        <v>200</v>
      </c>
      <c r="F20" s="28">
        <v>0</v>
      </c>
      <c r="G20" s="28" t="s">
        <v>27</v>
      </c>
      <c r="H20" s="28" t="s">
        <v>28</v>
      </c>
      <c r="I20" s="30" t="s">
        <v>129</v>
      </c>
      <c r="J20" s="28" t="s">
        <v>72</v>
      </c>
      <c r="K20" s="28">
        <v>57</v>
      </c>
      <c r="L20" s="28" t="s">
        <v>130</v>
      </c>
      <c r="M20" s="28">
        <v>150</v>
      </c>
      <c r="N20" s="28" t="s">
        <v>131</v>
      </c>
      <c r="O20" s="28" t="s">
        <v>132</v>
      </c>
      <c r="P20" s="28" t="s">
        <v>133</v>
      </c>
      <c r="Q20" s="26"/>
      <c r="R20" s="34" t="s">
        <v>134</v>
      </c>
      <c r="S20" s="28" t="s">
        <v>67</v>
      </c>
      <c r="T20" s="28" t="s">
        <v>135</v>
      </c>
    </row>
    <row r="21" s="1" customFormat="1" ht="64" customHeight="1" spans="1:20">
      <c r="A21" s="27">
        <v>15</v>
      </c>
      <c r="B21" s="37" t="s">
        <v>136</v>
      </c>
      <c r="C21" s="29" t="s">
        <v>137</v>
      </c>
      <c r="D21" s="29">
        <v>200</v>
      </c>
      <c r="E21" s="29">
        <v>130</v>
      </c>
      <c r="F21" s="29">
        <v>70</v>
      </c>
      <c r="G21" s="29" t="s">
        <v>27</v>
      </c>
      <c r="H21" s="29" t="s">
        <v>28</v>
      </c>
      <c r="I21" s="32" t="s">
        <v>138</v>
      </c>
      <c r="J21" s="29" t="s">
        <v>139</v>
      </c>
      <c r="K21" s="33">
        <v>0</v>
      </c>
      <c r="L21" s="29" t="s">
        <v>140</v>
      </c>
      <c r="M21" s="29">
        <v>200</v>
      </c>
      <c r="N21" s="33" t="s">
        <v>141</v>
      </c>
      <c r="O21" s="33" t="s">
        <v>142</v>
      </c>
      <c r="P21" s="29" t="s">
        <v>143</v>
      </c>
      <c r="Q21" s="26"/>
      <c r="R21" s="26"/>
      <c r="S21" s="33" t="s">
        <v>144</v>
      </c>
      <c r="T21" s="38"/>
    </row>
    <row r="22" ht="81" customHeight="1" spans="1:20">
      <c r="A22" s="27">
        <v>16</v>
      </c>
      <c r="B22" s="27" t="s">
        <v>145</v>
      </c>
      <c r="C22" s="28" t="s">
        <v>26</v>
      </c>
      <c r="D22" s="28">
        <v>600</v>
      </c>
      <c r="E22" s="28">
        <v>0</v>
      </c>
      <c r="F22" s="28">
        <v>600</v>
      </c>
      <c r="G22" s="28" t="s">
        <v>27</v>
      </c>
      <c r="H22" s="28" t="s">
        <v>28</v>
      </c>
      <c r="I22" s="29" t="s">
        <v>146</v>
      </c>
      <c r="J22" s="28" t="s">
        <v>30</v>
      </c>
      <c r="K22" s="28">
        <v>0</v>
      </c>
      <c r="L22" s="28" t="s">
        <v>147</v>
      </c>
      <c r="M22" s="29">
        <v>600</v>
      </c>
      <c r="N22" s="28" t="s">
        <v>32</v>
      </c>
      <c r="O22" s="28" t="s">
        <v>32</v>
      </c>
      <c r="P22" s="28" t="s">
        <v>32</v>
      </c>
      <c r="Q22" s="31" t="s">
        <v>148</v>
      </c>
      <c r="R22" s="26"/>
      <c r="S22" s="28" t="s">
        <v>75</v>
      </c>
      <c r="T22" s="28" t="s">
        <v>68</v>
      </c>
    </row>
    <row r="23" ht="61" customHeight="1" spans="1:20">
      <c r="A23" s="27">
        <v>17</v>
      </c>
      <c r="B23" s="27" t="s">
        <v>149</v>
      </c>
      <c r="C23" s="28" t="s">
        <v>114</v>
      </c>
      <c r="D23" s="28">
        <v>300</v>
      </c>
      <c r="E23" s="28">
        <v>300</v>
      </c>
      <c r="F23" s="28">
        <v>0</v>
      </c>
      <c r="G23" s="28" t="s">
        <v>27</v>
      </c>
      <c r="H23" s="28" t="s">
        <v>28</v>
      </c>
      <c r="I23" s="28" t="s">
        <v>150</v>
      </c>
      <c r="J23" s="28" t="s">
        <v>30</v>
      </c>
      <c r="K23" s="31">
        <v>0</v>
      </c>
      <c r="L23" s="28" t="s">
        <v>151</v>
      </c>
      <c r="M23" s="31">
        <v>300</v>
      </c>
      <c r="N23" s="28" t="s">
        <v>152</v>
      </c>
      <c r="O23" s="28" t="s">
        <v>153</v>
      </c>
      <c r="P23" s="28" t="s">
        <v>154</v>
      </c>
      <c r="Q23" s="26"/>
      <c r="R23" s="26"/>
      <c r="S23" s="31" t="s">
        <v>50</v>
      </c>
      <c r="T23" s="28"/>
    </row>
    <row r="24" s="3" customFormat="1" ht="120" spans="1:20">
      <c r="A24" s="27">
        <v>18</v>
      </c>
      <c r="B24" s="27" t="s">
        <v>155</v>
      </c>
      <c r="C24" s="28" t="s">
        <v>45</v>
      </c>
      <c r="D24" s="28">
        <v>860</v>
      </c>
      <c r="E24" s="28">
        <v>410</v>
      </c>
      <c r="F24" s="28">
        <v>450</v>
      </c>
      <c r="G24" s="28" t="s">
        <v>27</v>
      </c>
      <c r="H24" s="28" t="s">
        <v>28</v>
      </c>
      <c r="I24" s="30" t="s">
        <v>156</v>
      </c>
      <c r="J24" s="28" t="s">
        <v>157</v>
      </c>
      <c r="K24" s="28">
        <v>0</v>
      </c>
      <c r="L24" s="28" t="s">
        <v>156</v>
      </c>
      <c r="M24" s="28">
        <v>861</v>
      </c>
      <c r="N24" s="28" t="s">
        <v>158</v>
      </c>
      <c r="O24" s="28" t="s">
        <v>158</v>
      </c>
      <c r="P24" s="28" t="s">
        <v>158</v>
      </c>
      <c r="Q24" s="26"/>
      <c r="R24" s="26"/>
      <c r="S24" s="28" t="s">
        <v>75</v>
      </c>
      <c r="T24" s="28"/>
    </row>
    <row r="25" s="5" customFormat="1" ht="86" customHeight="1" spans="1:20">
      <c r="A25" s="27">
        <v>19</v>
      </c>
      <c r="B25" s="27" t="s">
        <v>159</v>
      </c>
      <c r="C25" s="28" t="s">
        <v>160</v>
      </c>
      <c r="D25" s="28">
        <v>1600</v>
      </c>
      <c r="E25" s="28">
        <v>1600</v>
      </c>
      <c r="F25" s="28">
        <v>0</v>
      </c>
      <c r="G25" s="28" t="s">
        <v>27</v>
      </c>
      <c r="H25" s="28" t="s">
        <v>28</v>
      </c>
      <c r="I25" s="28" t="s">
        <v>161</v>
      </c>
      <c r="J25" s="28" t="s">
        <v>162</v>
      </c>
      <c r="K25" s="28">
        <v>0</v>
      </c>
      <c r="L25" s="28" t="s">
        <v>163</v>
      </c>
      <c r="M25" s="28">
        <v>1600</v>
      </c>
      <c r="N25" s="28" t="s">
        <v>41</v>
      </c>
      <c r="O25" s="28" t="s">
        <v>41</v>
      </c>
      <c r="P25" s="28" t="s">
        <v>41</v>
      </c>
      <c r="Q25" s="26"/>
      <c r="R25" s="26"/>
      <c r="S25" s="28" t="s">
        <v>42</v>
      </c>
      <c r="T25" s="28"/>
    </row>
    <row r="26" s="5" customFormat="1" ht="112" customHeight="1" spans="1:20">
      <c r="A26" s="27">
        <v>20</v>
      </c>
      <c r="B26" s="27" t="s">
        <v>164</v>
      </c>
      <c r="C26" s="28" t="s">
        <v>45</v>
      </c>
      <c r="D26" s="28">
        <v>157.53</v>
      </c>
      <c r="E26" s="28">
        <v>157.53</v>
      </c>
      <c r="F26" s="28">
        <v>0</v>
      </c>
      <c r="G26" s="28" t="s">
        <v>28</v>
      </c>
      <c r="H26" s="28" t="s">
        <v>28</v>
      </c>
      <c r="I26" s="28" t="s">
        <v>165</v>
      </c>
      <c r="J26" s="28" t="s">
        <v>166</v>
      </c>
      <c r="K26" s="28">
        <v>0</v>
      </c>
      <c r="L26" s="28" t="s">
        <v>167</v>
      </c>
      <c r="M26" s="28">
        <v>157.53</v>
      </c>
      <c r="N26" s="28" t="s">
        <v>82</v>
      </c>
      <c r="O26" s="28" t="s">
        <v>83</v>
      </c>
      <c r="P26" s="28" t="s">
        <v>84</v>
      </c>
      <c r="Q26" s="26"/>
      <c r="R26" s="26"/>
      <c r="S26" s="28" t="s">
        <v>75</v>
      </c>
      <c r="T26" s="28"/>
    </row>
    <row r="27" s="3" customFormat="1" ht="81" customHeight="1" spans="1:20">
      <c r="A27" s="27">
        <v>21</v>
      </c>
      <c r="B27" s="27" t="s">
        <v>168</v>
      </c>
      <c r="C27" s="28" t="s">
        <v>160</v>
      </c>
      <c r="D27" s="28">
        <v>48</v>
      </c>
      <c r="E27" s="28">
        <v>48</v>
      </c>
      <c r="F27" s="28">
        <v>0</v>
      </c>
      <c r="G27" s="28" t="s">
        <v>37</v>
      </c>
      <c r="H27" s="28" t="s">
        <v>28</v>
      </c>
      <c r="I27" s="30" t="s">
        <v>169</v>
      </c>
      <c r="J27" s="28" t="s">
        <v>47</v>
      </c>
      <c r="K27" s="28">
        <v>0</v>
      </c>
      <c r="L27" s="28" t="s">
        <v>169</v>
      </c>
      <c r="M27" s="28">
        <v>48</v>
      </c>
      <c r="N27" s="28" t="s">
        <v>170</v>
      </c>
      <c r="O27" s="28" t="s">
        <v>170</v>
      </c>
      <c r="P27" s="28" t="s">
        <v>170</v>
      </c>
      <c r="Q27" s="38"/>
      <c r="R27" s="31" t="s">
        <v>171</v>
      </c>
      <c r="S27" s="38" t="s">
        <v>75</v>
      </c>
      <c r="T27" s="28" t="s">
        <v>172</v>
      </c>
    </row>
    <row r="28" s="3" customFormat="1" ht="104" customHeight="1" spans="1:20">
      <c r="A28" s="27">
        <v>22</v>
      </c>
      <c r="B28" s="27" t="s">
        <v>173</v>
      </c>
      <c r="C28" s="28" t="s">
        <v>45</v>
      </c>
      <c r="D28" s="28">
        <v>1245</v>
      </c>
      <c r="E28" s="28">
        <v>110</v>
      </c>
      <c r="F28" s="28">
        <v>1135</v>
      </c>
      <c r="G28" s="28" t="s">
        <v>27</v>
      </c>
      <c r="H28" s="28" t="s">
        <v>28</v>
      </c>
      <c r="I28" s="30" t="s">
        <v>174</v>
      </c>
      <c r="J28" s="28" t="s">
        <v>30</v>
      </c>
      <c r="K28" s="28">
        <v>0</v>
      </c>
      <c r="L28" s="28" t="s">
        <v>175</v>
      </c>
      <c r="M28" s="28">
        <v>1245</v>
      </c>
      <c r="N28" s="28" t="s">
        <v>48</v>
      </c>
      <c r="O28" s="28" t="s">
        <v>176</v>
      </c>
      <c r="P28" s="28" t="s">
        <v>48</v>
      </c>
      <c r="Q28" s="26"/>
      <c r="R28" s="26"/>
      <c r="S28" s="28" t="s">
        <v>50</v>
      </c>
      <c r="T28" s="28"/>
    </row>
    <row r="29" s="7" customFormat="1" ht="78" customHeight="1" spans="1:20">
      <c r="A29" s="27">
        <v>23</v>
      </c>
      <c r="B29" s="27" t="s">
        <v>177</v>
      </c>
      <c r="C29" s="28" t="s">
        <v>45</v>
      </c>
      <c r="D29" s="28">
        <v>460</v>
      </c>
      <c r="E29" s="28">
        <v>230</v>
      </c>
      <c r="F29" s="28">
        <v>230</v>
      </c>
      <c r="G29" s="28" t="s">
        <v>27</v>
      </c>
      <c r="H29" s="28" t="s">
        <v>28</v>
      </c>
      <c r="I29" s="28" t="s">
        <v>178</v>
      </c>
      <c r="J29" s="28" t="s">
        <v>30</v>
      </c>
      <c r="K29" s="28">
        <v>0</v>
      </c>
      <c r="L29" s="28" t="s">
        <v>178</v>
      </c>
      <c r="M29" s="28">
        <v>460</v>
      </c>
      <c r="N29" s="28" t="s">
        <v>179</v>
      </c>
      <c r="O29" s="28" t="s">
        <v>180</v>
      </c>
      <c r="P29" s="28" t="s">
        <v>181</v>
      </c>
      <c r="Q29" s="38"/>
      <c r="R29" s="38"/>
      <c r="S29" s="28" t="s">
        <v>67</v>
      </c>
      <c r="T29" s="28"/>
    </row>
    <row r="30" ht="77" customHeight="1" spans="1:20">
      <c r="A30" s="27">
        <v>24</v>
      </c>
      <c r="B30" s="27" t="s">
        <v>182</v>
      </c>
      <c r="C30" s="28" t="s">
        <v>183</v>
      </c>
      <c r="D30" s="28">
        <v>3000</v>
      </c>
      <c r="E30" s="28">
        <v>0</v>
      </c>
      <c r="F30" s="28">
        <v>3000</v>
      </c>
      <c r="G30" s="28" t="s">
        <v>27</v>
      </c>
      <c r="H30" s="28" t="s">
        <v>37</v>
      </c>
      <c r="I30" s="30" t="s">
        <v>184</v>
      </c>
      <c r="J30" s="28" t="s">
        <v>185</v>
      </c>
      <c r="K30" s="31">
        <v>0</v>
      </c>
      <c r="L30" s="28" t="s">
        <v>163</v>
      </c>
      <c r="M30" s="31">
        <v>3000</v>
      </c>
      <c r="N30" s="28" t="s">
        <v>186</v>
      </c>
      <c r="O30" s="28" t="s">
        <v>186</v>
      </c>
      <c r="P30" s="28" t="s">
        <v>187</v>
      </c>
      <c r="Q30" s="26"/>
      <c r="R30" s="26"/>
      <c r="S30" s="28" t="s">
        <v>75</v>
      </c>
      <c r="T30" s="28"/>
    </row>
    <row r="31" ht="85" customHeight="1" spans="1:20">
      <c r="A31" s="27">
        <v>25</v>
      </c>
      <c r="B31" s="27" t="s">
        <v>188</v>
      </c>
      <c r="C31" s="28" t="s">
        <v>189</v>
      </c>
      <c r="D31" s="28">
        <v>7078</v>
      </c>
      <c r="E31" s="28">
        <v>4200</v>
      </c>
      <c r="F31" s="28">
        <v>2878</v>
      </c>
      <c r="G31" s="28" t="s">
        <v>37</v>
      </c>
      <c r="H31" s="28" t="s">
        <v>37</v>
      </c>
      <c r="I31" s="30" t="s">
        <v>190</v>
      </c>
      <c r="J31" s="28" t="s">
        <v>191</v>
      </c>
      <c r="K31" s="31">
        <v>40</v>
      </c>
      <c r="L31" s="28" t="s">
        <v>192</v>
      </c>
      <c r="M31" s="31">
        <v>3078</v>
      </c>
      <c r="N31" s="28" t="s">
        <v>186</v>
      </c>
      <c r="O31" s="28" t="s">
        <v>186</v>
      </c>
      <c r="P31" s="28" t="s">
        <v>187</v>
      </c>
      <c r="Q31" s="26"/>
      <c r="R31" s="26"/>
      <c r="S31" s="28" t="s">
        <v>75</v>
      </c>
      <c r="T31" s="28"/>
    </row>
    <row r="32" s="8" customFormat="1" ht="184" customHeight="1" spans="1:20">
      <c r="A32" s="27">
        <v>26</v>
      </c>
      <c r="B32" s="27" t="s">
        <v>193</v>
      </c>
      <c r="C32" s="28" t="s">
        <v>194</v>
      </c>
      <c r="D32" s="28">
        <v>12000</v>
      </c>
      <c r="E32" s="28">
        <v>7200</v>
      </c>
      <c r="F32" s="28">
        <v>4800</v>
      </c>
      <c r="G32" s="28" t="s">
        <v>27</v>
      </c>
      <c r="H32" s="28" t="s">
        <v>37</v>
      </c>
      <c r="I32" s="28" t="s">
        <v>195</v>
      </c>
      <c r="J32" s="28" t="s">
        <v>191</v>
      </c>
      <c r="K32" s="28">
        <v>100</v>
      </c>
      <c r="L32" s="28" t="s">
        <v>196</v>
      </c>
      <c r="M32" s="28">
        <v>5000</v>
      </c>
      <c r="N32" s="28" t="s">
        <v>186</v>
      </c>
      <c r="O32" s="28" t="s">
        <v>186</v>
      </c>
      <c r="P32" s="28" t="s">
        <v>187</v>
      </c>
      <c r="Q32" s="26"/>
      <c r="R32" s="26"/>
      <c r="S32" s="28" t="s">
        <v>75</v>
      </c>
      <c r="T32" s="28"/>
    </row>
    <row r="33" s="5" customFormat="1" ht="86" customHeight="1" spans="1:20">
      <c r="A33" s="27">
        <v>27</v>
      </c>
      <c r="B33" s="27" t="s">
        <v>197</v>
      </c>
      <c r="C33" s="28" t="s">
        <v>114</v>
      </c>
      <c r="D33" s="28">
        <v>480.18</v>
      </c>
      <c r="E33" s="28">
        <v>0</v>
      </c>
      <c r="F33" s="28">
        <v>480.18</v>
      </c>
      <c r="G33" s="28" t="s">
        <v>27</v>
      </c>
      <c r="H33" s="28" t="s">
        <v>28</v>
      </c>
      <c r="I33" s="28" t="s">
        <v>198</v>
      </c>
      <c r="J33" s="28" t="s">
        <v>47</v>
      </c>
      <c r="K33" s="28">
        <v>0</v>
      </c>
      <c r="L33" s="28" t="s">
        <v>199</v>
      </c>
      <c r="M33" s="28">
        <v>480.18</v>
      </c>
      <c r="N33" s="28" t="s">
        <v>200</v>
      </c>
      <c r="O33" s="28" t="s">
        <v>200</v>
      </c>
      <c r="P33" s="28" t="s">
        <v>201</v>
      </c>
      <c r="Q33" s="26"/>
      <c r="R33" s="26"/>
      <c r="S33" s="28" t="s">
        <v>42</v>
      </c>
      <c r="T33" s="28"/>
    </row>
    <row r="34" s="3" customFormat="1" ht="89" customHeight="1" spans="1:20">
      <c r="A34" s="27">
        <v>28</v>
      </c>
      <c r="B34" s="27" t="s">
        <v>202</v>
      </c>
      <c r="C34" s="31" t="s">
        <v>203</v>
      </c>
      <c r="D34" s="31">
        <v>1300</v>
      </c>
      <c r="E34" s="31">
        <v>1300</v>
      </c>
      <c r="F34" s="31">
        <v>0</v>
      </c>
      <c r="G34" s="31" t="s">
        <v>37</v>
      </c>
      <c r="H34" s="31" t="s">
        <v>37</v>
      </c>
      <c r="I34" s="36" t="s">
        <v>204</v>
      </c>
      <c r="J34" s="31" t="s">
        <v>205</v>
      </c>
      <c r="K34" s="31">
        <v>0</v>
      </c>
      <c r="L34" s="31" t="s">
        <v>206</v>
      </c>
      <c r="M34" s="31">
        <v>1300</v>
      </c>
      <c r="N34" s="31" t="s">
        <v>82</v>
      </c>
      <c r="O34" s="31" t="s">
        <v>83</v>
      </c>
      <c r="P34" s="31" t="s">
        <v>84</v>
      </c>
      <c r="Q34" s="26"/>
      <c r="R34" s="26"/>
      <c r="S34" s="31" t="s">
        <v>75</v>
      </c>
      <c r="T34" s="28" t="s">
        <v>172</v>
      </c>
    </row>
    <row r="35" s="3" customFormat="1" ht="89" customHeight="1" spans="1:20">
      <c r="A35" s="27">
        <v>29</v>
      </c>
      <c r="B35" s="27" t="s">
        <v>207</v>
      </c>
      <c r="C35" s="31" t="s">
        <v>203</v>
      </c>
      <c r="D35" s="31">
        <v>3000</v>
      </c>
      <c r="E35" s="31">
        <v>2000</v>
      </c>
      <c r="F35" s="31">
        <v>1000</v>
      </c>
      <c r="G35" s="31" t="s">
        <v>28</v>
      </c>
      <c r="H35" s="31" t="s">
        <v>28</v>
      </c>
      <c r="I35" s="36" t="s">
        <v>208</v>
      </c>
      <c r="J35" s="31" t="s">
        <v>209</v>
      </c>
      <c r="K35" s="31">
        <v>1000</v>
      </c>
      <c r="L35" s="31" t="s">
        <v>210</v>
      </c>
      <c r="M35" s="31">
        <v>2000</v>
      </c>
      <c r="N35" s="31" t="s">
        <v>82</v>
      </c>
      <c r="O35" s="31" t="s">
        <v>83</v>
      </c>
      <c r="P35" s="31" t="s">
        <v>84</v>
      </c>
      <c r="Q35" s="26"/>
      <c r="R35" s="26"/>
      <c r="S35" s="31" t="s">
        <v>75</v>
      </c>
      <c r="T35" s="28" t="s">
        <v>172</v>
      </c>
    </row>
    <row r="36" s="4" customFormat="1" ht="72" customHeight="1" spans="1:20">
      <c r="A36" s="27">
        <v>30</v>
      </c>
      <c r="B36" s="27" t="s">
        <v>211</v>
      </c>
      <c r="C36" s="28" t="s">
        <v>212</v>
      </c>
      <c r="D36" s="28">
        <v>6600</v>
      </c>
      <c r="E36" s="28">
        <v>6600</v>
      </c>
      <c r="F36" s="28">
        <v>0</v>
      </c>
      <c r="G36" s="28" t="s">
        <v>27</v>
      </c>
      <c r="H36" s="28" t="s">
        <v>28</v>
      </c>
      <c r="I36" s="30" t="s">
        <v>213</v>
      </c>
      <c r="J36" s="28" t="s">
        <v>214</v>
      </c>
      <c r="K36" s="31">
        <v>100</v>
      </c>
      <c r="L36" s="28" t="s">
        <v>215</v>
      </c>
      <c r="M36" s="31">
        <v>6500</v>
      </c>
      <c r="N36" s="28" t="s">
        <v>119</v>
      </c>
      <c r="O36" s="28" t="s">
        <v>119</v>
      </c>
      <c r="P36" s="28" t="s">
        <v>216</v>
      </c>
      <c r="Q36" s="26"/>
      <c r="R36" s="26"/>
      <c r="S36" s="28" t="s">
        <v>50</v>
      </c>
      <c r="T36" s="28"/>
    </row>
    <row r="37" s="3" customFormat="1" ht="94" customHeight="1" spans="1:20">
      <c r="A37" s="27">
        <v>31</v>
      </c>
      <c r="B37" s="27" t="s">
        <v>217</v>
      </c>
      <c r="C37" s="28" t="s">
        <v>45</v>
      </c>
      <c r="D37" s="28">
        <v>80</v>
      </c>
      <c r="E37" s="28">
        <v>80</v>
      </c>
      <c r="F37" s="28">
        <v>0</v>
      </c>
      <c r="G37" s="28" t="s">
        <v>218</v>
      </c>
      <c r="H37" s="28" t="s">
        <v>28</v>
      </c>
      <c r="I37" s="30" t="s">
        <v>219</v>
      </c>
      <c r="J37" s="28" t="s">
        <v>47</v>
      </c>
      <c r="K37" s="28">
        <v>0</v>
      </c>
      <c r="L37" s="28" t="s">
        <v>219</v>
      </c>
      <c r="M37" s="28">
        <v>80</v>
      </c>
      <c r="N37" s="28" t="s">
        <v>170</v>
      </c>
      <c r="O37" s="28" t="s">
        <v>170</v>
      </c>
      <c r="P37" s="28" t="s">
        <v>170</v>
      </c>
      <c r="Q37" s="38"/>
      <c r="R37" s="26"/>
      <c r="S37" s="38" t="s">
        <v>75</v>
      </c>
      <c r="T37" s="28" t="s">
        <v>172</v>
      </c>
    </row>
    <row r="38" ht="81" customHeight="1" spans="1:20">
      <c r="A38" s="27">
        <v>32</v>
      </c>
      <c r="B38" s="27" t="s">
        <v>220</v>
      </c>
      <c r="C38" s="28" t="s">
        <v>26</v>
      </c>
      <c r="D38" s="28">
        <v>150</v>
      </c>
      <c r="E38" s="28">
        <v>150</v>
      </c>
      <c r="F38" s="28">
        <v>0</v>
      </c>
      <c r="G38" s="28" t="s">
        <v>27</v>
      </c>
      <c r="H38" s="28" t="s">
        <v>28</v>
      </c>
      <c r="I38" s="29" t="s">
        <v>221</v>
      </c>
      <c r="J38" s="28" t="s">
        <v>222</v>
      </c>
      <c r="K38" s="31">
        <v>0</v>
      </c>
      <c r="L38" s="28" t="s">
        <v>221</v>
      </c>
      <c r="M38" s="33">
        <v>150</v>
      </c>
      <c r="N38" s="28" t="s">
        <v>32</v>
      </c>
      <c r="O38" s="28" t="s">
        <v>32</v>
      </c>
      <c r="P38" s="28" t="s">
        <v>33</v>
      </c>
      <c r="Q38" s="28" t="s">
        <v>223</v>
      </c>
      <c r="R38" s="28"/>
      <c r="S38" s="28" t="s">
        <v>34</v>
      </c>
      <c r="T38" s="28" t="s">
        <v>172</v>
      </c>
    </row>
    <row r="39" ht="77" customHeight="1" spans="1:20">
      <c r="A39" s="27">
        <v>33</v>
      </c>
      <c r="B39" s="27" t="s">
        <v>224</v>
      </c>
      <c r="C39" s="28" t="s">
        <v>225</v>
      </c>
      <c r="D39" s="28">
        <v>1000</v>
      </c>
      <c r="E39" s="28">
        <v>1000</v>
      </c>
      <c r="F39" s="28">
        <v>0</v>
      </c>
      <c r="G39" s="28" t="s">
        <v>27</v>
      </c>
      <c r="H39" s="28" t="s">
        <v>28</v>
      </c>
      <c r="I39" s="29" t="s">
        <v>226</v>
      </c>
      <c r="J39" s="28" t="s">
        <v>222</v>
      </c>
      <c r="K39" s="31">
        <v>0</v>
      </c>
      <c r="L39" s="28" t="s">
        <v>226</v>
      </c>
      <c r="M39" s="31">
        <v>1000</v>
      </c>
      <c r="N39" s="28" t="s">
        <v>32</v>
      </c>
      <c r="O39" s="28" t="s">
        <v>32</v>
      </c>
      <c r="P39" s="28" t="s">
        <v>33</v>
      </c>
      <c r="Q39" s="26"/>
      <c r="R39" s="26"/>
      <c r="S39" s="28" t="s">
        <v>34</v>
      </c>
      <c r="T39" s="28"/>
    </row>
    <row r="40" ht="71" customHeight="1" spans="1:20">
      <c r="A40" s="27">
        <v>34</v>
      </c>
      <c r="B40" s="27" t="s">
        <v>227</v>
      </c>
      <c r="C40" s="28" t="s">
        <v>228</v>
      </c>
      <c r="D40" s="28">
        <v>3000</v>
      </c>
      <c r="E40" s="28">
        <v>3000</v>
      </c>
      <c r="F40" s="28">
        <v>0</v>
      </c>
      <c r="G40" s="28" t="s">
        <v>229</v>
      </c>
      <c r="H40" s="28" t="s">
        <v>37</v>
      </c>
      <c r="I40" s="28" t="s">
        <v>230</v>
      </c>
      <c r="J40" s="28" t="s">
        <v>231</v>
      </c>
      <c r="K40" s="28">
        <v>5</v>
      </c>
      <c r="L40" s="28" t="s">
        <v>232</v>
      </c>
      <c r="M40" s="28">
        <v>3000</v>
      </c>
      <c r="N40" s="28" t="s">
        <v>233</v>
      </c>
      <c r="O40" s="28" t="s">
        <v>234</v>
      </c>
      <c r="P40" s="28" t="s">
        <v>234</v>
      </c>
      <c r="Q40" s="26"/>
      <c r="R40" s="26"/>
      <c r="S40" s="28" t="s">
        <v>235</v>
      </c>
      <c r="T40" s="28"/>
    </row>
    <row r="41" ht="71" customHeight="1" spans="1:20">
      <c r="A41" s="27">
        <v>35</v>
      </c>
      <c r="B41" s="27" t="s">
        <v>236</v>
      </c>
      <c r="C41" s="28" t="s">
        <v>237</v>
      </c>
      <c r="D41" s="28">
        <v>2000</v>
      </c>
      <c r="E41" s="28">
        <v>2000</v>
      </c>
      <c r="F41" s="28">
        <v>0</v>
      </c>
      <c r="G41" s="28" t="s">
        <v>229</v>
      </c>
      <c r="H41" s="28" t="s">
        <v>28</v>
      </c>
      <c r="I41" s="28" t="s">
        <v>238</v>
      </c>
      <c r="J41" s="28" t="s">
        <v>239</v>
      </c>
      <c r="K41" s="28">
        <v>10</v>
      </c>
      <c r="L41" s="28" t="s">
        <v>240</v>
      </c>
      <c r="M41" s="28">
        <v>350</v>
      </c>
      <c r="N41" s="28" t="s">
        <v>233</v>
      </c>
      <c r="O41" s="28" t="s">
        <v>234</v>
      </c>
      <c r="P41" s="28" t="s">
        <v>234</v>
      </c>
      <c r="Q41" s="26"/>
      <c r="R41" s="26"/>
      <c r="S41" s="28" t="s">
        <v>235</v>
      </c>
      <c r="T41" s="28"/>
    </row>
    <row r="42" s="3" customFormat="1" ht="80" customHeight="1" spans="1:20">
      <c r="A42" s="27">
        <v>36</v>
      </c>
      <c r="B42" s="27" t="s">
        <v>241</v>
      </c>
      <c r="C42" s="28" t="s">
        <v>242</v>
      </c>
      <c r="D42" s="28">
        <v>500</v>
      </c>
      <c r="E42" s="28">
        <v>0</v>
      </c>
      <c r="F42" s="28">
        <v>500</v>
      </c>
      <c r="G42" s="28" t="s">
        <v>27</v>
      </c>
      <c r="H42" s="28" t="s">
        <v>37</v>
      </c>
      <c r="I42" s="28" t="s">
        <v>243</v>
      </c>
      <c r="J42" s="28" t="s">
        <v>30</v>
      </c>
      <c r="K42" s="28">
        <v>0</v>
      </c>
      <c r="L42" s="28" t="s">
        <v>139</v>
      </c>
      <c r="M42" s="28">
        <v>120</v>
      </c>
      <c r="N42" s="28" t="s">
        <v>103</v>
      </c>
      <c r="O42" s="28" t="s">
        <v>103</v>
      </c>
      <c r="P42" s="28" t="s">
        <v>104</v>
      </c>
      <c r="Q42" s="26"/>
      <c r="R42" s="26"/>
      <c r="S42" s="28" t="s">
        <v>235</v>
      </c>
      <c r="T42" s="28"/>
    </row>
    <row r="43" ht="86" customHeight="1" spans="1:20">
      <c r="A43" s="27">
        <v>37</v>
      </c>
      <c r="B43" s="27" t="s">
        <v>244</v>
      </c>
      <c r="C43" s="28" t="s">
        <v>114</v>
      </c>
      <c r="D43" s="28">
        <v>390</v>
      </c>
      <c r="E43" s="28">
        <v>0</v>
      </c>
      <c r="F43" s="28">
        <v>390</v>
      </c>
      <c r="G43" s="28" t="s">
        <v>27</v>
      </c>
      <c r="H43" s="28" t="s">
        <v>28</v>
      </c>
      <c r="I43" s="28" t="s">
        <v>245</v>
      </c>
      <c r="J43" s="28" t="s">
        <v>47</v>
      </c>
      <c r="K43" s="28">
        <v>0</v>
      </c>
      <c r="L43" s="28" t="s">
        <v>246</v>
      </c>
      <c r="M43" s="28">
        <v>390</v>
      </c>
      <c r="N43" s="28" t="s">
        <v>200</v>
      </c>
      <c r="O43" s="28" t="s">
        <v>200</v>
      </c>
      <c r="P43" s="28" t="s">
        <v>200</v>
      </c>
      <c r="Q43" s="26"/>
      <c r="R43" s="26"/>
      <c r="S43" s="28" t="s">
        <v>42</v>
      </c>
      <c r="T43" s="28"/>
    </row>
    <row r="44" s="3" customFormat="1" ht="64" customHeight="1" spans="1:20">
      <c r="A44" s="27">
        <v>38</v>
      </c>
      <c r="B44" s="27" t="s">
        <v>247</v>
      </c>
      <c r="C44" s="28" t="s">
        <v>160</v>
      </c>
      <c r="D44" s="28">
        <v>200</v>
      </c>
      <c r="E44" s="28">
        <v>200</v>
      </c>
      <c r="F44" s="28">
        <v>0</v>
      </c>
      <c r="G44" s="28" t="s">
        <v>27</v>
      </c>
      <c r="H44" s="28" t="s">
        <v>28</v>
      </c>
      <c r="I44" s="30" t="s">
        <v>248</v>
      </c>
      <c r="J44" s="28" t="s">
        <v>139</v>
      </c>
      <c r="K44" s="31">
        <v>0</v>
      </c>
      <c r="L44" s="28" t="s">
        <v>249</v>
      </c>
      <c r="M44" s="31">
        <v>200</v>
      </c>
      <c r="N44" s="28" t="s">
        <v>250</v>
      </c>
      <c r="O44" s="28" t="s">
        <v>251</v>
      </c>
      <c r="P44" s="28" t="s">
        <v>133</v>
      </c>
      <c r="Q44" s="26"/>
      <c r="R44" s="26"/>
      <c r="S44" s="31" t="s">
        <v>144</v>
      </c>
      <c r="T44" s="28"/>
    </row>
    <row r="45" s="4" customFormat="1" ht="88" customHeight="1" spans="1:20">
      <c r="A45" s="27">
        <v>39</v>
      </c>
      <c r="B45" s="27" t="s">
        <v>252</v>
      </c>
      <c r="C45" s="31" t="s">
        <v>160</v>
      </c>
      <c r="D45" s="31">
        <v>200</v>
      </c>
      <c r="E45" s="31">
        <v>200</v>
      </c>
      <c r="F45" s="31">
        <v>0</v>
      </c>
      <c r="G45" s="31" t="s">
        <v>27</v>
      </c>
      <c r="H45" s="31" t="s">
        <v>28</v>
      </c>
      <c r="I45" s="36" t="s">
        <v>253</v>
      </c>
      <c r="J45" s="31" t="s">
        <v>139</v>
      </c>
      <c r="K45" s="31">
        <v>0</v>
      </c>
      <c r="L45" s="31" t="s">
        <v>254</v>
      </c>
      <c r="M45" s="31">
        <v>200</v>
      </c>
      <c r="N45" s="31" t="s">
        <v>255</v>
      </c>
      <c r="O45" s="31" t="s">
        <v>251</v>
      </c>
      <c r="P45" s="31" t="s">
        <v>133</v>
      </c>
      <c r="Q45" s="26"/>
      <c r="R45" s="26"/>
      <c r="S45" s="31" t="s">
        <v>144</v>
      </c>
      <c r="T45" s="28"/>
    </row>
    <row r="46" ht="77" customHeight="1" spans="1:20">
      <c r="A46" s="27">
        <v>40</v>
      </c>
      <c r="B46" s="27" t="s">
        <v>256</v>
      </c>
      <c r="C46" s="28" t="s">
        <v>26</v>
      </c>
      <c r="D46" s="28">
        <v>560</v>
      </c>
      <c r="E46" s="28">
        <v>560</v>
      </c>
      <c r="F46" s="28">
        <v>0</v>
      </c>
      <c r="G46" s="28" t="s">
        <v>27</v>
      </c>
      <c r="H46" s="28" t="s">
        <v>28</v>
      </c>
      <c r="I46" s="29" t="s">
        <v>257</v>
      </c>
      <c r="J46" s="28" t="s">
        <v>222</v>
      </c>
      <c r="K46" s="31">
        <v>0</v>
      </c>
      <c r="L46" s="28" t="s">
        <v>257</v>
      </c>
      <c r="M46" s="31">
        <v>560</v>
      </c>
      <c r="N46" s="28" t="s">
        <v>32</v>
      </c>
      <c r="O46" s="28" t="s">
        <v>32</v>
      </c>
      <c r="P46" s="28" t="s">
        <v>33</v>
      </c>
      <c r="Q46" s="26"/>
      <c r="R46" s="26"/>
      <c r="S46" s="28" t="s">
        <v>34</v>
      </c>
      <c r="T46" s="28"/>
    </row>
    <row r="47" ht="86" customHeight="1" spans="1:20">
      <c r="A47" s="27">
        <v>41</v>
      </c>
      <c r="B47" s="27" t="s">
        <v>258</v>
      </c>
      <c r="C47" s="28" t="s">
        <v>259</v>
      </c>
      <c r="D47" s="28">
        <v>400</v>
      </c>
      <c r="E47" s="28">
        <v>400</v>
      </c>
      <c r="F47" s="28">
        <v>0</v>
      </c>
      <c r="G47" s="28" t="s">
        <v>229</v>
      </c>
      <c r="H47" s="28" t="s">
        <v>28</v>
      </c>
      <c r="I47" s="35" t="s">
        <v>260</v>
      </c>
      <c r="J47" s="28" t="s">
        <v>231</v>
      </c>
      <c r="K47" s="28">
        <v>5</v>
      </c>
      <c r="L47" s="28" t="s">
        <v>89</v>
      </c>
      <c r="M47" s="28">
        <v>400</v>
      </c>
      <c r="N47" s="28" t="s">
        <v>233</v>
      </c>
      <c r="O47" s="28" t="s">
        <v>234</v>
      </c>
      <c r="P47" s="28" t="s">
        <v>234</v>
      </c>
      <c r="Q47" s="26"/>
      <c r="R47" s="26"/>
      <c r="S47" s="28" t="s">
        <v>235</v>
      </c>
      <c r="T47" s="28"/>
    </row>
    <row r="48" s="3" customFormat="1" ht="80" customHeight="1" spans="1:20">
      <c r="A48" s="27">
        <v>42</v>
      </c>
      <c r="B48" s="27" t="s">
        <v>261</v>
      </c>
      <c r="C48" s="28" t="s">
        <v>45</v>
      </c>
      <c r="D48" s="28">
        <v>3200</v>
      </c>
      <c r="E48" s="28">
        <v>0</v>
      </c>
      <c r="F48" s="28">
        <v>3200</v>
      </c>
      <c r="G48" s="28" t="s">
        <v>27</v>
      </c>
      <c r="H48" s="28" t="s">
        <v>28</v>
      </c>
      <c r="I48" s="28" t="s">
        <v>262</v>
      </c>
      <c r="J48" s="28" t="s">
        <v>185</v>
      </c>
      <c r="K48" s="28">
        <v>0</v>
      </c>
      <c r="L48" s="28" t="s">
        <v>89</v>
      </c>
      <c r="M48" s="28">
        <v>3200</v>
      </c>
      <c r="N48" s="28" t="s">
        <v>263</v>
      </c>
      <c r="O48" s="28" t="s">
        <v>264</v>
      </c>
      <c r="P48" s="28" t="s">
        <v>265</v>
      </c>
      <c r="Q48" s="26"/>
      <c r="R48" s="26"/>
      <c r="S48" s="28" t="s">
        <v>266</v>
      </c>
      <c r="T48" s="28"/>
    </row>
    <row r="49" s="5" customFormat="1" ht="93" customHeight="1" spans="1:20">
      <c r="A49" s="27">
        <v>43</v>
      </c>
      <c r="B49" s="27" t="s">
        <v>267</v>
      </c>
      <c r="C49" s="28" t="s">
        <v>268</v>
      </c>
      <c r="D49" s="28">
        <v>3000</v>
      </c>
      <c r="E49" s="28">
        <v>0</v>
      </c>
      <c r="F49" s="28">
        <v>3000</v>
      </c>
      <c r="G49" s="28" t="s">
        <v>27</v>
      </c>
      <c r="H49" s="28" t="s">
        <v>37</v>
      </c>
      <c r="I49" s="28" t="s">
        <v>269</v>
      </c>
      <c r="J49" s="28" t="s">
        <v>30</v>
      </c>
      <c r="K49" s="28">
        <v>0</v>
      </c>
      <c r="L49" s="28" t="s">
        <v>270</v>
      </c>
      <c r="M49" s="28">
        <v>1000</v>
      </c>
      <c r="N49" s="28" t="s">
        <v>271</v>
      </c>
      <c r="O49" s="28" t="s">
        <v>272</v>
      </c>
      <c r="P49" s="28" t="s">
        <v>272</v>
      </c>
      <c r="Q49" s="26"/>
      <c r="R49" s="26"/>
      <c r="S49" s="28" t="s">
        <v>75</v>
      </c>
      <c r="T49" s="28"/>
    </row>
    <row r="50" s="5" customFormat="1" ht="93" customHeight="1" spans="1:20">
      <c r="A50" s="27">
        <v>44</v>
      </c>
      <c r="B50" s="27" t="s">
        <v>273</v>
      </c>
      <c r="C50" s="28" t="s">
        <v>274</v>
      </c>
      <c r="D50" s="28">
        <v>350</v>
      </c>
      <c r="E50" s="28">
        <v>0</v>
      </c>
      <c r="F50" s="28">
        <v>350</v>
      </c>
      <c r="G50" s="28" t="s">
        <v>27</v>
      </c>
      <c r="H50" s="28" t="s">
        <v>28</v>
      </c>
      <c r="I50" s="28" t="s">
        <v>275</v>
      </c>
      <c r="J50" s="28" t="s">
        <v>276</v>
      </c>
      <c r="K50" s="28">
        <v>0</v>
      </c>
      <c r="L50" s="28" t="s">
        <v>270</v>
      </c>
      <c r="M50" s="28">
        <v>350</v>
      </c>
      <c r="N50" s="28" t="s">
        <v>277</v>
      </c>
      <c r="O50" s="28" t="s">
        <v>278</v>
      </c>
      <c r="P50" s="28" t="s">
        <v>278</v>
      </c>
      <c r="Q50" s="26"/>
      <c r="R50" s="26"/>
      <c r="S50" s="28" t="s">
        <v>75</v>
      </c>
      <c r="T50" s="28"/>
    </row>
    <row r="51" s="5" customFormat="1" ht="93" customHeight="1" spans="1:20">
      <c r="A51" s="27">
        <v>45</v>
      </c>
      <c r="B51" s="27" t="s">
        <v>279</v>
      </c>
      <c r="C51" s="28" t="s">
        <v>45</v>
      </c>
      <c r="D51" s="28">
        <v>50</v>
      </c>
      <c r="E51" s="28">
        <v>0</v>
      </c>
      <c r="F51" s="28">
        <v>50</v>
      </c>
      <c r="G51" s="28" t="s">
        <v>27</v>
      </c>
      <c r="H51" s="28" t="s">
        <v>28</v>
      </c>
      <c r="I51" s="28" t="s">
        <v>280</v>
      </c>
      <c r="J51" s="28" t="s">
        <v>30</v>
      </c>
      <c r="K51" s="28">
        <v>0</v>
      </c>
      <c r="L51" s="28" t="s">
        <v>89</v>
      </c>
      <c r="M51" s="28">
        <v>50</v>
      </c>
      <c r="N51" s="28" t="s">
        <v>281</v>
      </c>
      <c r="O51" s="28" t="s">
        <v>281</v>
      </c>
      <c r="P51" s="28" t="s">
        <v>282</v>
      </c>
      <c r="Q51" s="26"/>
      <c r="R51" s="34" t="s">
        <v>283</v>
      </c>
      <c r="S51" s="28" t="s">
        <v>75</v>
      </c>
      <c r="T51" s="28"/>
    </row>
    <row r="52" ht="105" customHeight="1" spans="1:20">
      <c r="A52" s="27">
        <v>46</v>
      </c>
      <c r="B52" s="27" t="s">
        <v>284</v>
      </c>
      <c r="C52" s="28" t="s">
        <v>285</v>
      </c>
      <c r="D52" s="28">
        <v>1200.19</v>
      </c>
      <c r="E52" s="28">
        <v>0</v>
      </c>
      <c r="F52" s="28">
        <v>1200.19</v>
      </c>
      <c r="G52" s="28" t="s">
        <v>28</v>
      </c>
      <c r="H52" s="28" t="s">
        <v>28</v>
      </c>
      <c r="I52" s="30" t="s">
        <v>286</v>
      </c>
      <c r="J52" s="28" t="s">
        <v>287</v>
      </c>
      <c r="K52" s="31">
        <v>0</v>
      </c>
      <c r="L52" s="28" t="s">
        <v>288</v>
      </c>
      <c r="M52" s="39">
        <v>800</v>
      </c>
      <c r="N52" s="28" t="s">
        <v>289</v>
      </c>
      <c r="O52" s="28" t="s">
        <v>111</v>
      </c>
      <c r="P52" s="28" t="s">
        <v>290</v>
      </c>
      <c r="Q52" s="26"/>
      <c r="R52" s="26"/>
      <c r="S52" s="31" t="s">
        <v>42</v>
      </c>
      <c r="T52" s="28"/>
    </row>
    <row r="53" s="3" customFormat="1" ht="107" customHeight="1" spans="1:20">
      <c r="A53" s="27">
        <v>47</v>
      </c>
      <c r="B53" s="27" t="s">
        <v>291</v>
      </c>
      <c r="C53" s="28" t="s">
        <v>292</v>
      </c>
      <c r="D53" s="28">
        <v>2889.93</v>
      </c>
      <c r="E53" s="28">
        <v>0</v>
      </c>
      <c r="F53" s="28">
        <v>2889.93</v>
      </c>
      <c r="G53" s="28" t="s">
        <v>28</v>
      </c>
      <c r="H53" s="28" t="s">
        <v>37</v>
      </c>
      <c r="I53" s="30" t="s">
        <v>293</v>
      </c>
      <c r="J53" s="30" t="s">
        <v>287</v>
      </c>
      <c r="K53" s="28">
        <v>0</v>
      </c>
      <c r="L53" s="28" t="s">
        <v>294</v>
      </c>
      <c r="M53" s="28">
        <v>1155.97</v>
      </c>
      <c r="N53" s="28" t="s">
        <v>289</v>
      </c>
      <c r="O53" s="28" t="s">
        <v>111</v>
      </c>
      <c r="P53" s="28" t="s">
        <v>290</v>
      </c>
      <c r="Q53" s="26"/>
      <c r="R53" s="26"/>
      <c r="S53" s="28" t="s">
        <v>42</v>
      </c>
      <c r="T53" s="28"/>
    </row>
    <row r="54" ht="64" customHeight="1" spans="1:20">
      <c r="A54" s="27">
        <v>48</v>
      </c>
      <c r="B54" s="27" t="s">
        <v>295</v>
      </c>
      <c r="C54" s="28" t="s">
        <v>296</v>
      </c>
      <c r="D54" s="28">
        <v>48.81</v>
      </c>
      <c r="E54" s="28">
        <v>10</v>
      </c>
      <c r="F54" s="28">
        <v>38.81</v>
      </c>
      <c r="G54" s="28" t="s">
        <v>27</v>
      </c>
      <c r="H54" s="28" t="s">
        <v>28</v>
      </c>
      <c r="I54" s="28" t="s">
        <v>297</v>
      </c>
      <c r="J54" s="28" t="s">
        <v>185</v>
      </c>
      <c r="K54" s="28">
        <v>0</v>
      </c>
      <c r="L54" s="28" t="s">
        <v>298</v>
      </c>
      <c r="M54" s="28">
        <v>48.81</v>
      </c>
      <c r="N54" s="28" t="s">
        <v>299</v>
      </c>
      <c r="O54" s="28" t="s">
        <v>299</v>
      </c>
      <c r="P54" s="28" t="s">
        <v>299</v>
      </c>
      <c r="Q54" s="26"/>
      <c r="R54" s="26"/>
      <c r="S54" s="28" t="s">
        <v>266</v>
      </c>
      <c r="T54" s="28"/>
    </row>
    <row r="55" ht="109" customHeight="1" spans="1:20">
      <c r="A55" s="27">
        <v>49</v>
      </c>
      <c r="B55" s="27" t="s">
        <v>300</v>
      </c>
      <c r="C55" s="28" t="s">
        <v>45</v>
      </c>
      <c r="D55" s="28">
        <v>120</v>
      </c>
      <c r="E55" s="28">
        <v>120</v>
      </c>
      <c r="F55" s="28">
        <v>0</v>
      </c>
      <c r="G55" s="28" t="s">
        <v>27</v>
      </c>
      <c r="H55" s="28" t="s">
        <v>28</v>
      </c>
      <c r="I55" s="28" t="s">
        <v>301</v>
      </c>
      <c r="J55" s="28" t="s">
        <v>30</v>
      </c>
      <c r="K55" s="28">
        <v>0</v>
      </c>
      <c r="L55" s="28" t="s">
        <v>302</v>
      </c>
      <c r="M55" s="28">
        <v>120</v>
      </c>
      <c r="N55" s="28" t="s">
        <v>303</v>
      </c>
      <c r="O55" s="28" t="s">
        <v>303</v>
      </c>
      <c r="P55" s="28" t="s">
        <v>304</v>
      </c>
      <c r="Q55" s="26"/>
      <c r="R55" s="26"/>
      <c r="S55" s="28" t="s">
        <v>305</v>
      </c>
      <c r="T55" s="28"/>
    </row>
    <row r="56" s="3" customFormat="1" ht="72" customHeight="1" spans="1:20">
      <c r="A56" s="27">
        <v>50</v>
      </c>
      <c r="B56" s="27" t="s">
        <v>306</v>
      </c>
      <c r="C56" s="28" t="s">
        <v>36</v>
      </c>
      <c r="D56" s="28">
        <v>1800</v>
      </c>
      <c r="E56" s="28">
        <v>1800</v>
      </c>
      <c r="F56" s="28">
        <v>0</v>
      </c>
      <c r="G56" s="28" t="s">
        <v>27</v>
      </c>
      <c r="H56" s="28" t="s">
        <v>37</v>
      </c>
      <c r="I56" s="30" t="s">
        <v>307</v>
      </c>
      <c r="J56" s="28" t="s">
        <v>39</v>
      </c>
      <c r="K56" s="31">
        <v>0</v>
      </c>
      <c r="L56" s="28" t="s">
        <v>40</v>
      </c>
      <c r="M56" s="31">
        <v>300</v>
      </c>
      <c r="N56" s="28" t="s">
        <v>308</v>
      </c>
      <c r="O56" s="28" t="s">
        <v>308</v>
      </c>
      <c r="P56" s="28" t="s">
        <v>308</v>
      </c>
      <c r="Q56" s="26"/>
      <c r="R56" s="26"/>
      <c r="S56" s="28" t="s">
        <v>42</v>
      </c>
      <c r="T56" s="28"/>
    </row>
    <row r="57" s="5" customFormat="1" ht="93" customHeight="1" spans="1:20">
      <c r="A57" s="27">
        <v>51</v>
      </c>
      <c r="B57" s="27" t="s">
        <v>309</v>
      </c>
      <c r="C57" s="28" t="s">
        <v>242</v>
      </c>
      <c r="D57" s="31">
        <v>2000</v>
      </c>
      <c r="E57" s="31">
        <v>0</v>
      </c>
      <c r="F57" s="31">
        <v>2000</v>
      </c>
      <c r="G57" s="28" t="s">
        <v>28</v>
      </c>
      <c r="H57" s="28" t="s">
        <v>37</v>
      </c>
      <c r="I57" s="40" t="s">
        <v>310</v>
      </c>
      <c r="J57" s="28" t="s">
        <v>185</v>
      </c>
      <c r="K57" s="31">
        <v>0</v>
      </c>
      <c r="L57" s="31" t="s">
        <v>311</v>
      </c>
      <c r="M57" s="31">
        <v>500</v>
      </c>
      <c r="N57" s="31" t="s">
        <v>312</v>
      </c>
      <c r="O57" s="31" t="s">
        <v>312</v>
      </c>
      <c r="P57" s="31" t="s">
        <v>312</v>
      </c>
      <c r="Q57" s="26"/>
      <c r="R57" s="26"/>
      <c r="S57" s="28" t="s">
        <v>75</v>
      </c>
      <c r="T57" s="28"/>
    </row>
    <row r="58" s="5" customFormat="1" ht="43" customHeight="1" spans="1:20">
      <c r="A58" s="27">
        <v>52</v>
      </c>
      <c r="B58" s="27" t="s">
        <v>313</v>
      </c>
      <c r="C58" s="28" t="s">
        <v>45</v>
      </c>
      <c r="D58" s="28">
        <v>101</v>
      </c>
      <c r="E58" s="28">
        <v>101</v>
      </c>
      <c r="F58" s="28">
        <v>0</v>
      </c>
      <c r="G58" s="28" t="s">
        <v>28</v>
      </c>
      <c r="H58" s="28" t="s">
        <v>28</v>
      </c>
      <c r="I58" s="28" t="s">
        <v>314</v>
      </c>
      <c r="J58" s="28" t="s">
        <v>30</v>
      </c>
      <c r="K58" s="28">
        <v>0</v>
      </c>
      <c r="L58" s="28" t="s">
        <v>314</v>
      </c>
      <c r="M58" s="28">
        <v>101</v>
      </c>
      <c r="N58" s="31" t="s">
        <v>118</v>
      </c>
      <c r="O58" s="31" t="s">
        <v>118</v>
      </c>
      <c r="P58" s="31" t="s">
        <v>118</v>
      </c>
      <c r="Q58" s="26"/>
      <c r="R58" s="26"/>
      <c r="S58" s="28" t="s">
        <v>50</v>
      </c>
      <c r="T58" s="28"/>
    </row>
    <row r="59" s="5" customFormat="1" ht="61" customHeight="1" spans="1:20">
      <c r="A59" s="27">
        <v>53</v>
      </c>
      <c r="B59" s="27" t="s">
        <v>315</v>
      </c>
      <c r="C59" s="28" t="s">
        <v>45</v>
      </c>
      <c r="D59" s="28">
        <v>200</v>
      </c>
      <c r="E59" s="28">
        <v>0</v>
      </c>
      <c r="F59" s="28">
        <v>200</v>
      </c>
      <c r="G59" s="28" t="s">
        <v>27</v>
      </c>
      <c r="H59" s="28" t="s">
        <v>28</v>
      </c>
      <c r="I59" s="28" t="s">
        <v>316</v>
      </c>
      <c r="J59" s="28" t="s">
        <v>30</v>
      </c>
      <c r="K59" s="28">
        <v>0</v>
      </c>
      <c r="L59" s="28" t="s">
        <v>89</v>
      </c>
      <c r="M59" s="28">
        <v>200</v>
      </c>
      <c r="N59" s="31" t="s">
        <v>277</v>
      </c>
      <c r="O59" s="31" t="s">
        <v>277</v>
      </c>
      <c r="P59" s="31" t="s">
        <v>277</v>
      </c>
      <c r="Q59" s="41"/>
      <c r="R59" s="41"/>
      <c r="S59" s="38" t="s">
        <v>317</v>
      </c>
      <c r="T59" s="38" t="s">
        <v>172</v>
      </c>
    </row>
    <row r="60" s="5" customFormat="1" ht="40.5" spans="1:20">
      <c r="A60" s="27">
        <v>54</v>
      </c>
      <c r="B60" s="27" t="s">
        <v>318</v>
      </c>
      <c r="C60" s="28" t="s">
        <v>45</v>
      </c>
      <c r="D60" s="28">
        <v>80</v>
      </c>
      <c r="E60" s="28">
        <v>0</v>
      </c>
      <c r="F60" s="28">
        <v>80</v>
      </c>
      <c r="G60" s="28" t="s">
        <v>27</v>
      </c>
      <c r="H60" s="28" t="s">
        <v>28</v>
      </c>
      <c r="I60" s="28" t="s">
        <v>319</v>
      </c>
      <c r="J60" s="28" t="s">
        <v>30</v>
      </c>
      <c r="K60" s="28">
        <v>0</v>
      </c>
      <c r="L60" s="28" t="s">
        <v>89</v>
      </c>
      <c r="M60" s="28">
        <v>80</v>
      </c>
      <c r="N60" s="31" t="s">
        <v>277</v>
      </c>
      <c r="O60" s="31" t="s">
        <v>277</v>
      </c>
      <c r="P60" s="31" t="s">
        <v>277</v>
      </c>
      <c r="Q60" s="41"/>
      <c r="R60" s="41"/>
      <c r="S60" s="38" t="s">
        <v>317</v>
      </c>
      <c r="T60" s="38" t="s">
        <v>172</v>
      </c>
    </row>
    <row r="61" s="3" customFormat="1" ht="80" customHeight="1" spans="1:20">
      <c r="A61" s="27">
        <v>55</v>
      </c>
      <c r="B61" s="27" t="s">
        <v>320</v>
      </c>
      <c r="C61" s="28" t="s">
        <v>137</v>
      </c>
      <c r="D61" s="28">
        <v>8</v>
      </c>
      <c r="E61" s="28">
        <v>0</v>
      </c>
      <c r="F61" s="28">
        <v>8</v>
      </c>
      <c r="G61" s="28" t="s">
        <v>27</v>
      </c>
      <c r="H61" s="28" t="s">
        <v>28</v>
      </c>
      <c r="I61" s="28" t="s">
        <v>321</v>
      </c>
      <c r="J61" s="28" t="s">
        <v>139</v>
      </c>
      <c r="K61" s="28">
        <v>0</v>
      </c>
      <c r="L61" s="28" t="s">
        <v>322</v>
      </c>
      <c r="M61" s="28">
        <v>8</v>
      </c>
      <c r="N61" s="28" t="s">
        <v>323</v>
      </c>
      <c r="O61" s="28" t="s">
        <v>324</v>
      </c>
      <c r="P61" s="28" t="s">
        <v>325</v>
      </c>
      <c r="Q61" s="26"/>
      <c r="R61" s="26"/>
      <c r="S61" s="28" t="s">
        <v>144</v>
      </c>
      <c r="T61" s="28"/>
    </row>
    <row r="62" s="3" customFormat="1" ht="40.5" spans="1:20">
      <c r="A62" s="27">
        <v>56</v>
      </c>
      <c r="B62" s="27" t="s">
        <v>326</v>
      </c>
      <c r="C62" s="28" t="s">
        <v>137</v>
      </c>
      <c r="D62" s="28">
        <v>522.9</v>
      </c>
      <c r="E62" s="28">
        <v>0</v>
      </c>
      <c r="F62" s="28">
        <v>522.9</v>
      </c>
      <c r="G62" s="28" t="s">
        <v>27</v>
      </c>
      <c r="H62" s="28" t="s">
        <v>28</v>
      </c>
      <c r="I62" s="28" t="s">
        <v>327</v>
      </c>
      <c r="J62" s="28" t="s">
        <v>30</v>
      </c>
      <c r="K62" s="28">
        <v>0</v>
      </c>
      <c r="L62" s="28" t="s">
        <v>89</v>
      </c>
      <c r="M62" s="28">
        <v>522.9</v>
      </c>
      <c r="N62" s="28" t="s">
        <v>324</v>
      </c>
      <c r="O62" s="28" t="s">
        <v>324</v>
      </c>
      <c r="P62" s="28" t="s">
        <v>324</v>
      </c>
      <c r="Q62" s="26"/>
      <c r="R62" s="26"/>
      <c r="S62" s="28" t="s">
        <v>42</v>
      </c>
      <c r="T62" s="28"/>
    </row>
    <row r="63" s="3" customFormat="1" ht="40.5" spans="1:20">
      <c r="A63" s="27">
        <v>57</v>
      </c>
      <c r="B63" s="27" t="s">
        <v>328</v>
      </c>
      <c r="C63" s="28" t="s">
        <v>137</v>
      </c>
      <c r="D63" s="28">
        <v>120</v>
      </c>
      <c r="E63" s="28">
        <v>0</v>
      </c>
      <c r="F63" s="28">
        <v>120</v>
      </c>
      <c r="G63" s="28" t="s">
        <v>27</v>
      </c>
      <c r="H63" s="28" t="s">
        <v>28</v>
      </c>
      <c r="I63" s="28" t="s">
        <v>329</v>
      </c>
      <c r="J63" s="28" t="s">
        <v>30</v>
      </c>
      <c r="K63" s="28">
        <v>0</v>
      </c>
      <c r="L63" s="28" t="s">
        <v>89</v>
      </c>
      <c r="M63" s="28">
        <v>120</v>
      </c>
      <c r="N63" s="28" t="s">
        <v>324</v>
      </c>
      <c r="O63" s="28" t="s">
        <v>324</v>
      </c>
      <c r="P63" s="28" t="s">
        <v>324</v>
      </c>
      <c r="Q63" s="26"/>
      <c r="R63" s="26"/>
      <c r="S63" s="28" t="s">
        <v>317</v>
      </c>
      <c r="T63" s="28"/>
    </row>
    <row r="64" s="3" customFormat="1" ht="40.5" spans="1:20">
      <c r="A64" s="27">
        <v>58</v>
      </c>
      <c r="B64" s="27" t="s">
        <v>330</v>
      </c>
      <c r="C64" s="28" t="s">
        <v>137</v>
      </c>
      <c r="D64" s="28">
        <v>80</v>
      </c>
      <c r="E64" s="28">
        <v>0</v>
      </c>
      <c r="F64" s="28">
        <v>80</v>
      </c>
      <c r="G64" s="28" t="s">
        <v>27</v>
      </c>
      <c r="H64" s="28" t="s">
        <v>28</v>
      </c>
      <c r="I64" s="28" t="s">
        <v>331</v>
      </c>
      <c r="J64" s="28" t="s">
        <v>30</v>
      </c>
      <c r="K64" s="28">
        <v>0</v>
      </c>
      <c r="L64" s="28" t="s">
        <v>89</v>
      </c>
      <c r="M64" s="28">
        <v>80</v>
      </c>
      <c r="N64" s="28" t="s">
        <v>324</v>
      </c>
      <c r="O64" s="28" t="s">
        <v>324</v>
      </c>
      <c r="P64" s="28" t="s">
        <v>324</v>
      </c>
      <c r="Q64" s="26"/>
      <c r="R64" s="26"/>
      <c r="S64" s="28" t="s">
        <v>317</v>
      </c>
      <c r="T64" s="28"/>
    </row>
    <row r="65" s="3" customFormat="1" ht="40.5" spans="1:20">
      <c r="A65" s="27">
        <v>59</v>
      </c>
      <c r="B65" s="27" t="s">
        <v>332</v>
      </c>
      <c r="C65" s="28" t="s">
        <v>45</v>
      </c>
      <c r="D65" s="28">
        <v>200</v>
      </c>
      <c r="E65" s="28">
        <v>125</v>
      </c>
      <c r="F65" s="28">
        <v>75</v>
      </c>
      <c r="G65" s="28" t="s">
        <v>27</v>
      </c>
      <c r="H65" s="28" t="s">
        <v>28</v>
      </c>
      <c r="I65" s="28" t="s">
        <v>333</v>
      </c>
      <c r="J65" s="28" t="s">
        <v>334</v>
      </c>
      <c r="K65" s="28">
        <v>0</v>
      </c>
      <c r="L65" s="28" t="s">
        <v>89</v>
      </c>
      <c r="M65" s="28">
        <v>200</v>
      </c>
      <c r="N65" s="28" t="s">
        <v>90</v>
      </c>
      <c r="O65" s="28" t="s">
        <v>90</v>
      </c>
      <c r="P65" s="28"/>
      <c r="Q65" s="26"/>
      <c r="R65" s="26"/>
      <c r="S65" s="28" t="s">
        <v>75</v>
      </c>
      <c r="T65" s="28"/>
    </row>
    <row r="66" s="3" customFormat="1" ht="60.75" spans="1:20">
      <c r="A66" s="27">
        <v>60</v>
      </c>
      <c r="B66" s="27" t="s">
        <v>335</v>
      </c>
      <c r="C66" s="28" t="s">
        <v>45</v>
      </c>
      <c r="D66" s="28">
        <v>49.32</v>
      </c>
      <c r="E66" s="28">
        <v>49.32</v>
      </c>
      <c r="F66" s="28">
        <v>0</v>
      </c>
      <c r="G66" s="28" t="s">
        <v>27</v>
      </c>
      <c r="H66" s="28" t="s">
        <v>28</v>
      </c>
      <c r="I66" s="28" t="s">
        <v>336</v>
      </c>
      <c r="J66" s="28" t="s">
        <v>185</v>
      </c>
      <c r="K66" s="28">
        <v>0</v>
      </c>
      <c r="L66" s="28" t="s">
        <v>89</v>
      </c>
      <c r="M66" s="28">
        <v>49.32</v>
      </c>
      <c r="N66" s="28" t="s">
        <v>337</v>
      </c>
      <c r="O66" s="28" t="s">
        <v>264</v>
      </c>
      <c r="P66" s="28" t="s">
        <v>265</v>
      </c>
      <c r="Q66" s="28" t="s">
        <v>266</v>
      </c>
      <c r="R66" s="26"/>
      <c r="S66" s="28" t="s">
        <v>266</v>
      </c>
      <c r="T66" s="28"/>
    </row>
  </sheetData>
  <autoFilter xmlns:etc="http://www.wps.cn/officeDocument/2017/etCustomData" ref="A5:T66" etc:filterBottomFollowUsedRange="0">
    <extLst/>
  </autoFilter>
  <mergeCells count="21">
    <mergeCell ref="A1:B1"/>
    <mergeCell ref="A2:T2"/>
    <mergeCell ref="A3:D3"/>
    <mergeCell ref="O3:T3"/>
    <mergeCell ref="E4:F4"/>
    <mergeCell ref="J4:K4"/>
    <mergeCell ref="A4:A5"/>
    <mergeCell ref="B4:B5"/>
    <mergeCell ref="C4:C5"/>
    <mergeCell ref="D4:D5"/>
    <mergeCell ref="G4:G5"/>
    <mergeCell ref="H4:H5"/>
    <mergeCell ref="I4:I5"/>
    <mergeCell ref="N4:N5"/>
    <mergeCell ref="O4:O5"/>
    <mergeCell ref="P4:P5"/>
    <mergeCell ref="Q4:Q5"/>
    <mergeCell ref="R4:R5"/>
    <mergeCell ref="S4:S5"/>
    <mergeCell ref="T4:T5"/>
    <mergeCell ref="L4:M5"/>
  </mergeCells>
  <conditionalFormatting sqref="B7">
    <cfRule type="expression" dxfId="0" priority="187" stopIfTrue="1">
      <formula>AND(COUNTIF(#REF!,B7)+COUNTIF(#REF!,B7)+COUNTIF(#REF!,B7)+COUNTIF(#REF!,B7)+COUNTIF(#REF!,B7)&gt;1,NOT(ISBLANK(B7)))</formula>
    </cfRule>
  </conditionalFormatting>
  <conditionalFormatting sqref="B8">
    <cfRule type="expression" dxfId="0" priority="25" stopIfTrue="1">
      <formula>AND(COUNTIF(#REF!,B8)+COUNTIF(#REF!,B8)+COUNTIF(#REF!,B8)+COUNTIF(#REF!,B8)+COUNTIF(#REF!,B8)&gt;1,NOT(ISBLANK(B8)))</formula>
    </cfRule>
  </conditionalFormatting>
  <conditionalFormatting sqref="C8">
    <cfRule type="expression" dxfId="0" priority="24" stopIfTrue="1">
      <formula>AND(COUNTIF(#REF!,C8)+COUNTIF(#REF!,C8)+COUNTIF(#REF!,C8)+COUNTIF(#REF!,C8)+COUNTIF(#REF!,C8)&gt;1,NOT(ISBLANK(C8)))</formula>
    </cfRule>
  </conditionalFormatting>
  <conditionalFormatting sqref="D8:F8">
    <cfRule type="expression" dxfId="0" priority="23" stopIfTrue="1">
      <formula>AND(COUNTIF(#REF!,D8)+COUNTIF(#REF!,D8)+COUNTIF(#REF!,D8)+COUNTIF(#REF!,D8)+COUNTIF(#REF!,D8)&gt;1,NOT(ISBLANK(D8)))</formula>
    </cfRule>
  </conditionalFormatting>
  <conditionalFormatting sqref="G8">
    <cfRule type="expression" dxfId="0" priority="20" stopIfTrue="1">
      <formula>AND(COUNTIF(#REF!,G8)+COUNTIF(#REF!,G8)+COUNTIF(#REF!,G8)+COUNTIF(#REF!,G8)+COUNTIF(#REF!,G8)&gt;1,NOT(ISBLANK(G8)))</formula>
    </cfRule>
  </conditionalFormatting>
  <conditionalFormatting sqref="I8:J8">
    <cfRule type="expression" dxfId="0" priority="22" stopIfTrue="1">
      <formula>AND(COUNTIF(#REF!,I8)+COUNTIF(#REF!,I8)+COUNTIF(#REF!,I8)+COUNTIF(#REF!,I8)+COUNTIF(#REF!,I8)&gt;1,NOT(ISBLANK(I8)))</formula>
    </cfRule>
  </conditionalFormatting>
  <conditionalFormatting sqref="L8">
    <cfRule type="expression" dxfId="0" priority="21" stopIfTrue="1">
      <formula>AND(COUNTIF(#REF!,L8)+COUNTIF(#REF!,L8)+COUNTIF(#REF!,L8)+COUNTIF(#REF!,L8)+COUNTIF(#REF!,L8)&gt;1,NOT(ISBLANK(L8)))</formula>
    </cfRule>
  </conditionalFormatting>
  <conditionalFormatting sqref="M9">
    <cfRule type="expression" dxfId="0" priority="51" stopIfTrue="1">
      <formula>AND(COUNTIF(#REF!,M9)+COUNTIF(#REF!,M9)+COUNTIF(#REF!,M9)+COUNTIF(#REF!,M9)+COUNTIF(#REF!,M9)&gt;1,NOT(ISBLANK(M9)))</formula>
    </cfRule>
  </conditionalFormatting>
  <conditionalFormatting sqref="B10">
    <cfRule type="expression" dxfId="0" priority="536" stopIfTrue="1">
      <formula>AND(COUNTIF(#REF!,B10)+COUNTIF(#REF!,B10)+COUNTIF(#REF!,B10)+COUNTIF(#REF!,B10)+COUNTIF(#REF!,B10)&gt;1,NOT(ISBLANK(B10)))</formula>
    </cfRule>
  </conditionalFormatting>
  <conditionalFormatting sqref="C10">
    <cfRule type="expression" dxfId="0" priority="534" stopIfTrue="1">
      <formula>AND(COUNTIF(#REF!,C10)+COUNTIF(#REF!,C10)+COUNTIF(#REF!,C10)+COUNTIF(#REF!,C10)+COUNTIF(#REF!,C10)&gt;1,NOT(ISBLANK(C10)))</formula>
    </cfRule>
  </conditionalFormatting>
  <conditionalFormatting sqref="D10">
    <cfRule type="expression" dxfId="0" priority="533" stopIfTrue="1">
      <formula>AND(COUNTIF(#REF!,D10)+COUNTIF(#REF!,D10)+COUNTIF(#REF!,D10)+COUNTIF(#REF!,D10)+COUNTIF(#REF!,D10)&gt;1,NOT(ISBLANK(D10)))</formula>
    </cfRule>
  </conditionalFormatting>
  <conditionalFormatting sqref="E10">
    <cfRule type="expression" dxfId="0" priority="10" stopIfTrue="1">
      <formula>AND(COUNTIF(#REF!,E10)+COUNTIF(#REF!,E10)+COUNTIF(#REF!,E10)+COUNTIF(#REF!,E10)+COUNTIF(#REF!,E10)&gt;1,NOT(ISBLANK(E10)))</formula>
    </cfRule>
  </conditionalFormatting>
  <conditionalFormatting sqref="F10">
    <cfRule type="expression" dxfId="0" priority="11" stopIfTrue="1">
      <formula>AND(COUNTIF(#REF!,F10)+COUNTIF(#REF!,F10)+COUNTIF(#REF!,F10)+COUNTIF(#REF!,F10)+COUNTIF(#REF!,F10)&gt;1,NOT(ISBLANK(F10)))</formula>
    </cfRule>
  </conditionalFormatting>
  <conditionalFormatting sqref="G10:H10">
    <cfRule type="expression" dxfId="0" priority="543" stopIfTrue="1">
      <formula>AND(COUNTIF(#REF!,G10)+COUNTIF(#REF!,G10)+COUNTIF(#REF!,G10)+COUNTIF(#REF!,G10)+COUNTIF(#REF!,G10)&gt;1,NOT(ISBLANK(G10)))</formula>
    </cfRule>
  </conditionalFormatting>
  <conditionalFormatting sqref="I10">
    <cfRule type="expression" dxfId="0" priority="531" stopIfTrue="1">
      <formula>AND(COUNTIF(#REF!,I10)+COUNTIF(#REF!,I10)+COUNTIF(#REF!,I10)+COUNTIF(#REF!,I10)+COUNTIF(#REF!,I10)&gt;1,NOT(ISBLANK(I10)))</formula>
    </cfRule>
  </conditionalFormatting>
  <conditionalFormatting sqref="J10">
    <cfRule type="expression" dxfId="0" priority="539" stopIfTrue="1">
      <formula>AND(COUNTIF(#REF!,J10)+COUNTIF(#REF!,J10)+COUNTIF(#REF!,J10)+COUNTIF(#REF!,J10)+COUNTIF(#REF!,J10)&gt;1,NOT(ISBLANK(J10)))</formula>
    </cfRule>
  </conditionalFormatting>
  <conditionalFormatting sqref="L10">
    <cfRule type="expression" dxfId="0" priority="529" stopIfTrue="1">
      <formula>AND(COUNTIF(#REF!,L10)+COUNTIF(#REF!,L10)+COUNTIF(#REF!,L10)+COUNTIF(#REF!,L10)+COUNTIF(#REF!,L10)&gt;1,NOT(ISBLANK(L10)))</formula>
    </cfRule>
  </conditionalFormatting>
  <conditionalFormatting sqref="M10">
    <cfRule type="expression" dxfId="0" priority="538" stopIfTrue="1">
      <formula>AND(COUNTIF(#REF!,M10)+COUNTIF(#REF!,M10)+COUNTIF(#REF!,M10)+COUNTIF(#REF!,M10)+COUNTIF(#REF!,M10)&gt;1,NOT(ISBLANK(M10)))</formula>
    </cfRule>
  </conditionalFormatting>
  <conditionalFormatting sqref="B11">
    <cfRule type="expression" dxfId="0" priority="33" stopIfTrue="1">
      <formula>AND(COUNTIF(#REF!,B11)+COUNTIF(#REF!,B11)+COUNTIF(#REF!,B11)+COUNTIF(#REF!,B11)+COUNTIF(#REF!,B11)&gt;1,NOT(ISBLANK(B11)))</formula>
    </cfRule>
  </conditionalFormatting>
  <conditionalFormatting sqref="C11">
    <cfRule type="expression" dxfId="0" priority="38" stopIfTrue="1">
      <formula>AND(COUNTIF(#REF!,C11)+COUNTIF(#REF!,C11)+COUNTIF(#REF!,C11)+COUNTIF(#REF!,C11)+COUNTIF(#REF!,C11)&gt;1,NOT(ISBLANK(C11)))</formula>
    </cfRule>
  </conditionalFormatting>
  <conditionalFormatting sqref="D11:F11">
    <cfRule type="expression" dxfId="0" priority="37" stopIfTrue="1">
      <formula>AND(COUNTIF(#REF!,D11)+COUNTIF(#REF!,D11)+COUNTIF(#REF!,D11)+COUNTIF(#REF!,D11)+COUNTIF(#REF!,D11)&gt;1,NOT(ISBLANK(D11)))</formula>
    </cfRule>
  </conditionalFormatting>
  <conditionalFormatting sqref="G11:H11">
    <cfRule type="expression" dxfId="0" priority="39" stopIfTrue="1">
      <formula>AND(COUNTIF(#REF!,G11)+COUNTIF(#REF!,G11)+COUNTIF(#REF!,G11)+COUNTIF(#REF!,G11)+COUNTIF(#REF!,G11)&gt;1,NOT(ISBLANK(G11)))</formula>
    </cfRule>
  </conditionalFormatting>
  <conditionalFormatting sqref="J11">
    <cfRule type="expression" dxfId="0" priority="35" stopIfTrue="1">
      <formula>AND(COUNTIF(#REF!,J11)+COUNTIF(#REF!,J11)+COUNTIF(#REF!,J11)+COUNTIF(#REF!,J11)+COUNTIF(#REF!,J11)&gt;1,NOT(ISBLANK(J11)))</formula>
    </cfRule>
  </conditionalFormatting>
  <conditionalFormatting sqref="B12">
    <cfRule type="expression" dxfId="0" priority="110" stopIfTrue="1">
      <formula>AND(COUNTIF(#REF!,B12)+COUNTIF(#REF!,B12)+COUNTIF(#REF!,B12)+COUNTIF(#REF!,B12)+COUNTIF(#REF!,B12)&gt;1,NOT(ISBLANK(B12)))</formula>
    </cfRule>
  </conditionalFormatting>
  <conditionalFormatting sqref="C12:P12">
    <cfRule type="expression" dxfId="0" priority="111" stopIfTrue="1">
      <formula>AND(COUNTIF(#REF!,C12)+COUNTIF(#REF!,C12)+COUNTIF(#REF!,C12)+COUNTIF(#REF!,C12)+COUNTIF(#REF!,C12)&gt;1,NOT(ISBLANK(C12)))</formula>
    </cfRule>
  </conditionalFormatting>
  <conditionalFormatting sqref="B14">
    <cfRule type="expression" dxfId="0" priority="465" stopIfTrue="1">
      <formula>AND(COUNTIF(#REF!,B14)+COUNTIF(#REF!,B14)+COUNTIF(#REF!,B14)+COUNTIF(#REF!,B14)+COUNTIF(#REF!,B14)&gt;1,NOT(ISBLANK(B14)))</formula>
    </cfRule>
  </conditionalFormatting>
  <conditionalFormatting sqref="C14">
    <cfRule type="expression" dxfId="0" priority="464" stopIfTrue="1">
      <formula>AND(COUNTIF(#REF!,C14)+COUNTIF(#REF!,C14)+COUNTIF(#REF!,C14)+COUNTIF(#REF!,C14)+COUNTIF(#REF!,C14)&gt;1,NOT(ISBLANK(C14)))</formula>
    </cfRule>
  </conditionalFormatting>
  <conditionalFormatting sqref="D14:F14">
    <cfRule type="expression" dxfId="0" priority="463" stopIfTrue="1">
      <formula>AND(COUNTIF(#REF!,D14)+COUNTIF(#REF!,D14)+COUNTIF(#REF!,D14)+COUNTIF(#REF!,D14)+COUNTIF(#REF!,D14)&gt;1,NOT(ISBLANK(D14)))</formula>
    </cfRule>
  </conditionalFormatting>
  <conditionalFormatting sqref="G14">
    <cfRule type="expression" dxfId="0" priority="459" stopIfTrue="1">
      <formula>AND(COUNTIF(#REF!,G14)+COUNTIF(#REF!,G14)+COUNTIF(#REF!,G14)+COUNTIF(#REF!,G14)+COUNTIF(#REF!,G14)&gt;1,NOT(ISBLANK(G14)))</formula>
    </cfRule>
  </conditionalFormatting>
  <conditionalFormatting sqref="H14">
    <cfRule type="expression" dxfId="0" priority="460" stopIfTrue="1">
      <formula>AND(COUNTIF(#REF!,H14)+COUNTIF(#REF!,H14)+COUNTIF(#REF!,H14)+COUNTIF(#REF!,H14)+COUNTIF(#REF!,H14)&gt;1,NOT(ISBLANK(H14)))</formula>
    </cfRule>
  </conditionalFormatting>
  <conditionalFormatting sqref="I14">
    <cfRule type="expression" dxfId="0" priority="178" stopIfTrue="1">
      <formula>AND(COUNTIF(#REF!,I14)+COUNTIF(#REF!,I14)+COUNTIF(#REF!,I14)+COUNTIF(#REF!,I14)+COUNTIF(#REF!,I14)&gt;1,NOT(ISBLANK(I14)))</formula>
    </cfRule>
  </conditionalFormatting>
  <conditionalFormatting sqref="J14">
    <cfRule type="expression" dxfId="0" priority="462" stopIfTrue="1">
      <formula>AND(COUNTIF(#REF!,J14)+COUNTIF(#REF!,J14)+COUNTIF(#REF!,J14)+COUNTIF(#REF!,J14)+COUNTIF(#REF!,J14)&gt;1,NOT(ISBLANK(J14)))</formula>
    </cfRule>
  </conditionalFormatting>
  <conditionalFormatting sqref="L14">
    <cfRule type="expression" dxfId="0" priority="461" stopIfTrue="1">
      <formula>AND(COUNTIF(#REF!,L14)+COUNTIF(#REF!,L14)+COUNTIF(#REF!,L14)+COUNTIF(#REF!,L14)+COUNTIF(#REF!,L14)&gt;1,NOT(ISBLANK(L14)))</formula>
    </cfRule>
  </conditionalFormatting>
  <conditionalFormatting sqref="E15:F15">
    <cfRule type="expression" dxfId="0" priority="9" stopIfTrue="1">
      <formula>AND(COUNTIF(#REF!,E15)+COUNTIF(#REF!,E15)+COUNTIF(#REF!,E15)+COUNTIF(#REF!,E15)+COUNTIF(#REF!,E15)&gt;1,NOT(ISBLANK(E15)))</formula>
    </cfRule>
  </conditionalFormatting>
  <conditionalFormatting sqref="G15">
    <cfRule type="expression" dxfId="0" priority="54" stopIfTrue="1">
      <formula>AND(COUNTIF(#REF!,G15)+COUNTIF(#REF!,G15)+COUNTIF(#REF!,G15)+COUNTIF(#REF!,G15)+COUNTIF(#REF!,G15)&gt;1,NOT(ISBLANK(G15)))</formula>
    </cfRule>
  </conditionalFormatting>
  <conditionalFormatting sqref="B16">
    <cfRule type="expression" dxfId="0" priority="512" stopIfTrue="1">
      <formula>AND(COUNTIF(#REF!,B16)+COUNTIF(#REF!,B16)+COUNTIF(#REF!,B16)+COUNTIF(#REF!,B16)+COUNTIF(#REF!,B16)&gt;1,NOT(ISBLANK(B16)))</formula>
    </cfRule>
  </conditionalFormatting>
  <conditionalFormatting sqref="C16">
    <cfRule type="expression" dxfId="0" priority="509" stopIfTrue="1">
      <formula>AND(COUNTIF(#REF!,C16)+COUNTIF(#REF!,C16)+COUNTIF(#REF!,C16)+COUNTIF(#REF!,C16)+COUNTIF(#REF!,C16)&gt;1,NOT(ISBLANK(C16)))</formula>
    </cfRule>
  </conditionalFormatting>
  <conditionalFormatting sqref="D16">
    <cfRule type="expression" dxfId="0" priority="502" stopIfTrue="1">
      <formula>AND(COUNTIF(#REF!,D16)+COUNTIF(#REF!,D16)+COUNTIF(#REF!,D16)+COUNTIF(#REF!,D16)+COUNTIF(#REF!,D16)&gt;1,NOT(ISBLANK(D16)))</formula>
    </cfRule>
  </conditionalFormatting>
  <conditionalFormatting sqref="E16">
    <cfRule type="expression" dxfId="0" priority="503" stopIfTrue="1">
      <formula>AND(COUNTIF(#REF!,E16)+COUNTIF(#REF!,E16)+COUNTIF(#REF!,E16)+COUNTIF(#REF!,E16)+COUNTIF(#REF!,E16)&gt;1,NOT(ISBLANK(E16)))</formula>
    </cfRule>
  </conditionalFormatting>
  <conditionalFormatting sqref="F16">
    <cfRule type="expression" dxfId="0" priority="508" stopIfTrue="1">
      <formula>AND(COUNTIF(#REF!,F16)+COUNTIF(#REF!,F16)+COUNTIF(#REF!,F16)+COUNTIF(#REF!,F16)+COUNTIF(#REF!,F16)&gt;1,NOT(ISBLANK(F16)))</formula>
    </cfRule>
  </conditionalFormatting>
  <conditionalFormatting sqref="H16">
    <cfRule type="expression" dxfId="0" priority="510" stopIfTrue="1">
      <formula>AND(COUNTIF(#REF!,H16)+COUNTIF(#REF!,H16)+COUNTIF(#REF!,H16)+COUNTIF(#REF!,H16)+COUNTIF(#REF!,H16)&gt;1,NOT(ISBLANK(H16)))</formula>
    </cfRule>
  </conditionalFormatting>
  <conditionalFormatting sqref="I16">
    <cfRule type="expression" dxfId="0" priority="504" stopIfTrue="1">
      <formula>AND(COUNTIF(#REF!,I16)+COUNTIF(#REF!,I16)+COUNTIF(#REF!,I16)+COUNTIF(#REF!,I16)+COUNTIF(#REF!,I16)&gt;1,NOT(ISBLANK(I16)))</formula>
    </cfRule>
  </conditionalFormatting>
  <conditionalFormatting sqref="J16">
    <cfRule type="expression" dxfId="0" priority="505" stopIfTrue="1">
      <formula>AND(COUNTIF(#REF!,J16)+COUNTIF(#REF!,J16)+COUNTIF(#REF!,J16)+COUNTIF(#REF!,J16)+COUNTIF(#REF!,J16)&gt;1,NOT(ISBLANK(J16)))</formula>
    </cfRule>
  </conditionalFormatting>
  <conditionalFormatting sqref="L16">
    <cfRule type="expression" dxfId="0" priority="501" stopIfTrue="1">
      <formula>AND(COUNTIF(#REF!,L16)+COUNTIF(#REF!,L16)+COUNTIF(#REF!,L16)+COUNTIF(#REF!,L16)+COUNTIF(#REF!,L16)&gt;1,NOT(ISBLANK(L16)))</formula>
    </cfRule>
  </conditionalFormatting>
  <conditionalFormatting sqref="B17">
    <cfRule type="expression" dxfId="0" priority="496" stopIfTrue="1">
      <formula>AND(COUNTIF(#REF!,B17)+COUNTIF(#REF!,B17)+COUNTIF(#REF!,B17)+COUNTIF(#REF!,B17)+COUNTIF(#REF!,B17)&gt;1,NOT(ISBLANK(B17)))</formula>
    </cfRule>
  </conditionalFormatting>
  <conditionalFormatting sqref="C17:J17">
    <cfRule type="expression" dxfId="0" priority="499" stopIfTrue="1">
      <formula>AND(COUNTIF(#REF!,C17)+COUNTIF(#REF!,C17)+COUNTIF(#REF!,C17)+COUNTIF(#REF!,C17)+COUNTIF(#REF!,C17)&gt;1,NOT(ISBLANK(C17)))</formula>
    </cfRule>
  </conditionalFormatting>
  <conditionalFormatting sqref="L17">
    <cfRule type="expression" dxfId="0" priority="500" stopIfTrue="1">
      <formula>AND(COUNTIF(#REF!,L17)+COUNTIF(#REF!,L17)+COUNTIF(#REF!,L17)+COUNTIF(#REF!,L17)+COUNTIF(#REF!,L17)&gt;1,NOT(ISBLANK(L17)))</formula>
    </cfRule>
  </conditionalFormatting>
  <conditionalFormatting sqref="B21">
    <cfRule type="expression" dxfId="0" priority="72" stopIfTrue="1">
      <formula>AND(COUNTIF(#REF!,B21)+COUNTIF(#REF!,B21)+COUNTIF(#REF!,B21)+COUNTIF(#REF!,B21)+COUNTIF(#REF!,B21)&gt;1,NOT(ISBLANK(B21)))</formula>
    </cfRule>
  </conditionalFormatting>
  <conditionalFormatting sqref="C21">
    <cfRule type="expression" dxfId="0" priority="81" stopIfTrue="1">
      <formula>AND(COUNTIF(#REF!,C21)+COUNTIF(#REF!,C21)+COUNTIF(#REF!,C21)+COUNTIF(#REF!,C21)+COUNTIF(#REF!,C21)&gt;1,NOT(ISBLANK(C21)))</formula>
    </cfRule>
  </conditionalFormatting>
  <conditionalFormatting sqref="D21:G21">
    <cfRule type="expression" dxfId="0" priority="73" stopIfTrue="1">
      <formula>AND(COUNTIF(#REF!,D21)+COUNTIF(#REF!,D21)+COUNTIF(#REF!,D21)+COUNTIF(#REF!,D21)+COUNTIF(#REF!,D21)&gt;1,NOT(ISBLANK(D21)))</formula>
    </cfRule>
  </conditionalFormatting>
  <conditionalFormatting sqref="H21">
    <cfRule type="expression" dxfId="0" priority="79" stopIfTrue="1">
      <formula>AND(COUNTIF(#REF!,H21)+COUNTIF(#REF!,H21)+COUNTIF(#REF!,H21)+COUNTIF(#REF!,H21)+COUNTIF(#REF!,H21)&gt;1,NOT(ISBLANK(H21)))</formula>
    </cfRule>
  </conditionalFormatting>
  <conditionalFormatting sqref="I21">
    <cfRule type="expression" dxfId="0" priority="76" stopIfTrue="1">
      <formula>AND(COUNTIF(#REF!,I21)+COUNTIF(#REF!,I21)+COUNTIF(#REF!,I21)+COUNTIF(#REF!,I21)+COUNTIF(#REF!,I21)&gt;1,NOT(ISBLANK(I21)))</formula>
    </cfRule>
  </conditionalFormatting>
  <conditionalFormatting sqref="J21">
    <cfRule type="expression" dxfId="0" priority="77" stopIfTrue="1">
      <formula>AND(COUNTIF(#REF!,J21)+COUNTIF(#REF!,J21)+COUNTIF(#REF!,J21)+COUNTIF(#REF!,J21)+COUNTIF(#REF!,J21)&gt;1,NOT(ISBLANK(J21)))</formula>
    </cfRule>
  </conditionalFormatting>
  <conditionalFormatting sqref="L21">
    <cfRule type="expression" dxfId="0" priority="75" stopIfTrue="1">
      <formula>AND(COUNTIF(#REF!,L21)+COUNTIF(#REF!,L21)+COUNTIF(#REF!,L21)+COUNTIF(#REF!,L21)+COUNTIF(#REF!,L21)&gt;1,NOT(ISBLANK(L21)))</formula>
    </cfRule>
  </conditionalFormatting>
  <conditionalFormatting sqref="M21">
    <cfRule type="expression" dxfId="0" priority="74" stopIfTrue="1">
      <formula>AND(COUNTIF(#REF!,M21)+COUNTIF(#REF!,M21)+COUNTIF(#REF!,M21)+COUNTIF(#REF!,M21)+COUNTIF(#REF!,M21)&gt;1,NOT(ISBLANK(M21)))</formula>
    </cfRule>
  </conditionalFormatting>
  <conditionalFormatting sqref="B22">
    <cfRule type="expression" dxfId="0" priority="189" stopIfTrue="1">
      <formula>AND(COUNTIF(#REF!,B22)+COUNTIF(#REF!,B22)+COUNTIF(#REF!,B22)+COUNTIF(#REF!,B22)+COUNTIF(#REF!,B22)&gt;1,NOT(ISBLANK(B22)))</formula>
    </cfRule>
  </conditionalFormatting>
  <conditionalFormatting sqref="B23">
    <cfRule type="expression" dxfId="0" priority="389" stopIfTrue="1">
      <formula>AND(COUNTIF(#REF!,B23)+COUNTIF(#REF!,B23)+COUNTIF(#REF!,B23)+COUNTIF(#REF!,B23)+COUNTIF(#REF!,B23)&gt;1,NOT(ISBLANK(B23)))</formula>
    </cfRule>
  </conditionalFormatting>
  <conditionalFormatting sqref="I23">
    <cfRule type="expression" dxfId="0" priority="365" stopIfTrue="1">
      <formula>AND(COUNTIF(#REF!,I23)+COUNTIF(#REF!,I23)+COUNTIF(#REF!,I23)+COUNTIF(#REF!,I23)+COUNTIF(#REF!,I23)&gt;1,NOT(ISBLANK(I23)))</formula>
    </cfRule>
  </conditionalFormatting>
  <conditionalFormatting sqref="J23">
    <cfRule type="expression" dxfId="0" priority="304" stopIfTrue="1">
      <formula>AND(COUNTIF(#REF!,J23)+COUNTIF(#REF!,J23)+COUNTIF(#REF!,J23)+COUNTIF(#REF!,J23)+COUNTIF(#REF!,J23)&gt;1,NOT(ISBLANK(J23)))</formula>
    </cfRule>
  </conditionalFormatting>
  <conditionalFormatting sqref="L23">
    <cfRule type="expression" dxfId="0" priority="305" stopIfTrue="1">
      <formula>AND(COUNTIF(#REF!,L23)+COUNTIF(#REF!,L23)+COUNTIF(#REF!,L23)+COUNTIF(#REF!,L23)+COUNTIF(#REF!,L23)&gt;1,NOT(ISBLANK(L23)))</formula>
    </cfRule>
  </conditionalFormatting>
  <conditionalFormatting sqref="B25">
    <cfRule type="expression" dxfId="0" priority="107" stopIfTrue="1">
      <formula>AND(COUNTIF(#REF!,B25)+COUNTIF(#REF!,B25)+COUNTIF(#REF!,B25)+COUNTIF(#REF!,B25)+COUNTIF(#REF!,B25)&gt;1,NOT(ISBLANK(B25)))</formula>
    </cfRule>
  </conditionalFormatting>
  <conditionalFormatting sqref="B29">
    <cfRule type="expression" dxfId="0" priority="299" stopIfTrue="1">
      <formula>AND(COUNTIF(#REF!,B29)+COUNTIF(#REF!,B29)+COUNTIF(#REF!,B29)+COUNTIF(#REF!,B29)+COUNTIF(#REF!,B29)&gt;1,NOT(ISBLANK(B29)))</formula>
    </cfRule>
  </conditionalFormatting>
  <conditionalFormatting sqref="G30">
    <cfRule type="expression" dxfId="0" priority="327" stopIfTrue="1">
      <formula>AND(COUNTIF(#REF!,G30)+COUNTIF(#REF!,G30)+COUNTIF(#REF!,G30)+COUNTIF(#REF!,G30)+COUNTIF(#REF!,G30)&gt;1,NOT(ISBLANK(G30)))</formula>
    </cfRule>
  </conditionalFormatting>
  <conditionalFormatting sqref="H30">
    <cfRule type="expression" dxfId="0" priority="212" stopIfTrue="1">
      <formula>AND(COUNTIF(#REF!,H30)+COUNTIF(#REF!,H30)+COUNTIF(#REF!,H30)+COUNTIF(#REF!,H30)+COUNTIF(#REF!,H30)&gt;1,NOT(ISBLANK(H30)))</formula>
    </cfRule>
  </conditionalFormatting>
  <conditionalFormatting sqref="B31">
    <cfRule type="expression" dxfId="0" priority="439" stopIfTrue="1">
      <formula>AND(COUNTIF(#REF!,B31)+COUNTIF(#REF!,B31)+COUNTIF(#REF!,B31)+COUNTIF(#REF!,B31)+COUNTIF(#REF!,B31)&gt;1,NOT(ISBLANK(B31)))</formula>
    </cfRule>
  </conditionalFormatting>
  <conditionalFormatting sqref="C31">
    <cfRule type="expression" dxfId="0" priority="437" stopIfTrue="1">
      <formula>AND(COUNTIF(#REF!,C31)+COUNTIF(#REF!,C31)+COUNTIF(#REF!,C31)+COUNTIF(#REF!,C31)+COUNTIF(#REF!,C31)&gt;1,NOT(ISBLANK(C31)))</formula>
    </cfRule>
  </conditionalFormatting>
  <conditionalFormatting sqref="D31:F31">
    <cfRule type="expression" dxfId="0" priority="435" stopIfTrue="1">
      <formula>AND(COUNTIF(#REF!,D31)+COUNTIF(#REF!,D31)+COUNTIF(#REF!,D31)+COUNTIF(#REF!,D31)+COUNTIF(#REF!,D31)&gt;1,NOT(ISBLANK(D31)))</formula>
    </cfRule>
  </conditionalFormatting>
  <conditionalFormatting sqref="G31">
    <cfRule type="expression" dxfId="0" priority="427" stopIfTrue="1">
      <formula>AND(COUNTIF(#REF!,G31)+COUNTIF(#REF!,G31)+COUNTIF(#REF!,G31)+COUNTIF(#REF!,G31)+COUNTIF(#REF!,G31)&gt;1,NOT(ISBLANK(G31)))</formula>
    </cfRule>
  </conditionalFormatting>
  <conditionalFormatting sqref="H31">
    <cfRule type="expression" dxfId="0" priority="429" stopIfTrue="1">
      <formula>AND(COUNTIF(#REF!,H31)+COUNTIF(#REF!,H31)+COUNTIF(#REF!,H31)+COUNTIF(#REF!,H31)+COUNTIF(#REF!,H31)&gt;1,NOT(ISBLANK(H31)))</formula>
    </cfRule>
  </conditionalFormatting>
  <conditionalFormatting sqref="I31:J31">
    <cfRule type="expression" dxfId="0" priority="433" stopIfTrue="1">
      <formula>AND(COUNTIF(#REF!,I31)+COUNTIF(#REF!,I31)+COUNTIF(#REF!,I31)+COUNTIF(#REF!,I31)+COUNTIF(#REF!,I31)&gt;1,NOT(ISBLANK(I31)))</formula>
    </cfRule>
  </conditionalFormatting>
  <conditionalFormatting sqref="L31">
    <cfRule type="expression" dxfId="0" priority="431" stopIfTrue="1">
      <formula>AND(COUNTIF(#REF!,L31)+COUNTIF(#REF!,L31)+COUNTIF(#REF!,L31)+COUNTIF(#REF!,L31)+COUNTIF(#REF!,L31)&gt;1,NOT(ISBLANK(L31)))</formula>
    </cfRule>
  </conditionalFormatting>
  <conditionalFormatting sqref="B32">
    <cfRule type="expression" dxfId="0" priority="213" stopIfTrue="1">
      <formula>AND(COUNTIF(#REF!,B32)+COUNTIF(#REF!,B32)+COUNTIF(#REF!,B32)+COUNTIF(#REF!,B32)+COUNTIF(#REF!,B32)&gt;1,NOT(ISBLANK(B32)))</formula>
    </cfRule>
  </conditionalFormatting>
  <conditionalFormatting sqref="B33">
    <cfRule type="expression" dxfId="0" priority="129" stopIfTrue="1">
      <formula>AND(COUNTIF(#REF!,B33)+COUNTIF(#REF!,B33)+COUNTIF(#REF!,B33)+COUNTIF(#REF!,B33)+COUNTIF(#REF!,B33)&gt;1,NOT(ISBLANK(B33)))</formula>
    </cfRule>
  </conditionalFormatting>
  <conditionalFormatting sqref="B36">
    <cfRule type="expression" dxfId="0" priority="495" stopIfTrue="1">
      <formula>AND(COUNTIF(#REF!,B36)+COUNTIF(#REF!,B36)+COUNTIF(#REF!,B36)+COUNTIF(#REF!,B36)+COUNTIF(#REF!,B36)&gt;1,NOT(ISBLANK(B36)))</formula>
    </cfRule>
  </conditionalFormatting>
  <conditionalFormatting sqref="C36">
    <cfRule type="expression" dxfId="0" priority="494" stopIfTrue="1">
      <formula>AND(COUNTIF(#REF!,C36)+COUNTIF(#REF!,C36)+COUNTIF(#REF!,C36)+COUNTIF(#REF!,C36)+COUNTIF(#REF!,C36)&gt;1,NOT(ISBLANK(C36)))</formula>
    </cfRule>
  </conditionalFormatting>
  <conditionalFormatting sqref="D36:F36">
    <cfRule type="expression" dxfId="0" priority="493" stopIfTrue="1">
      <formula>AND(COUNTIF(#REF!,D36)+COUNTIF(#REF!,D36)+COUNTIF(#REF!,D36)+COUNTIF(#REF!,D36)+COUNTIF(#REF!,D36)&gt;1,NOT(ISBLANK(D36)))</formula>
    </cfRule>
  </conditionalFormatting>
  <conditionalFormatting sqref="G36">
    <cfRule type="expression" dxfId="0" priority="489" stopIfTrue="1">
      <formula>AND(COUNTIF(#REF!,G36)+COUNTIF(#REF!,G36)+COUNTIF(#REF!,G36)+COUNTIF(#REF!,G36)+COUNTIF(#REF!,G36)&gt;1,NOT(ISBLANK(G36)))</formula>
    </cfRule>
  </conditionalFormatting>
  <conditionalFormatting sqref="H36">
    <cfRule type="expression" dxfId="0" priority="490" stopIfTrue="1">
      <formula>AND(COUNTIF(#REF!,H36)+COUNTIF(#REF!,H36)+COUNTIF(#REF!,H36)+COUNTIF(#REF!,H36)+COUNTIF(#REF!,H36)&gt;1,NOT(ISBLANK(H36)))</formula>
    </cfRule>
  </conditionalFormatting>
  <conditionalFormatting sqref="I36:J36">
    <cfRule type="expression" dxfId="0" priority="492" stopIfTrue="1">
      <formula>AND(COUNTIF(#REF!,I36)+COUNTIF(#REF!,I36)+COUNTIF(#REF!,I36)+COUNTIF(#REF!,I36)+COUNTIF(#REF!,I36)&gt;1,NOT(ISBLANK(I36)))</formula>
    </cfRule>
  </conditionalFormatting>
  <conditionalFormatting sqref="L36">
    <cfRule type="expression" dxfId="0" priority="491" stopIfTrue="1">
      <formula>AND(COUNTIF(#REF!,L36)+COUNTIF(#REF!,L36)+COUNTIF(#REF!,L36)+COUNTIF(#REF!,L36)+COUNTIF(#REF!,L36)&gt;1,NOT(ISBLANK(L36)))</formula>
    </cfRule>
  </conditionalFormatting>
  <conditionalFormatting sqref="B38">
    <cfRule type="expression" dxfId="0" priority="12" stopIfTrue="1">
      <formula>AND(COUNTIF(#REF!,B38)+COUNTIF(#REF!,B38)+COUNTIF(#REF!,B38)+COUNTIF(#REF!,B38)+COUNTIF(#REF!,B38)&gt;1,NOT(ISBLANK(B38)))</formula>
    </cfRule>
  </conditionalFormatting>
  <conditionalFormatting sqref="C38">
    <cfRule type="expression" dxfId="0" priority="18" stopIfTrue="1">
      <formula>AND(COUNTIF(#REF!,C38)+COUNTIF(#REF!,C38)+COUNTIF(#REF!,C38)+COUNTIF(#REF!,C38)+COUNTIF(#REF!,C38)&gt;1,NOT(ISBLANK(C38)))</formula>
    </cfRule>
  </conditionalFormatting>
  <conditionalFormatting sqref="D38:F38">
    <cfRule type="expression" dxfId="0" priority="17" stopIfTrue="1">
      <formula>AND(COUNTIF(#REF!,D38)+COUNTIF(#REF!,D38)+COUNTIF(#REF!,D38)+COUNTIF(#REF!,D38)+COUNTIF(#REF!,D38)&gt;1,NOT(ISBLANK(D38)))</formula>
    </cfRule>
  </conditionalFormatting>
  <conditionalFormatting sqref="G38">
    <cfRule type="expression" dxfId="0" priority="13" stopIfTrue="1">
      <formula>AND(COUNTIF(#REF!,G38)+COUNTIF(#REF!,G38)+COUNTIF(#REF!,G38)+COUNTIF(#REF!,G38)+COUNTIF(#REF!,G38)&gt;1,NOT(ISBLANK(G38)))</formula>
    </cfRule>
  </conditionalFormatting>
  <conditionalFormatting sqref="H38">
    <cfRule type="expression" dxfId="0" priority="14" stopIfTrue="1">
      <formula>AND(COUNTIF(#REF!,H38)+COUNTIF(#REF!,H38)+COUNTIF(#REF!,H38)+COUNTIF(#REF!,H38)+COUNTIF(#REF!,H38)&gt;1,NOT(ISBLANK(H38)))</formula>
    </cfRule>
  </conditionalFormatting>
  <conditionalFormatting sqref="I38:J38">
    <cfRule type="expression" dxfId="0" priority="16" stopIfTrue="1">
      <formula>AND(COUNTIF(#REF!,I38)+COUNTIF(#REF!,I38)+COUNTIF(#REF!,I38)+COUNTIF(#REF!,I38)+COUNTIF(#REF!,I38)&gt;1,NOT(ISBLANK(I38)))</formula>
    </cfRule>
  </conditionalFormatting>
  <conditionalFormatting sqref="L38">
    <cfRule type="expression" dxfId="0" priority="15" stopIfTrue="1">
      <formula>AND(COUNTIF(#REF!,L38)+COUNTIF(#REF!,L38)+COUNTIF(#REF!,L38)+COUNTIF(#REF!,L38)+COUNTIF(#REF!,L38)&gt;1,NOT(ISBLANK(L38)))</formula>
    </cfRule>
  </conditionalFormatting>
  <conditionalFormatting sqref="G39">
    <cfRule type="expression" dxfId="0" priority="319" stopIfTrue="1">
      <formula>AND(COUNTIF(#REF!,G39)+COUNTIF(#REF!,G39)+COUNTIF(#REF!,G39)+COUNTIF(#REF!,G39)+COUNTIF(#REF!,G39)&gt;1,NOT(ISBLANK(G39)))</formula>
    </cfRule>
  </conditionalFormatting>
  <conditionalFormatting sqref="H39">
    <cfRule type="expression" dxfId="0" priority="320" stopIfTrue="1">
      <formula>AND(COUNTIF(#REF!,H39)+COUNTIF(#REF!,H39)+COUNTIF(#REF!,H39)+COUNTIF(#REF!,H39)+COUNTIF(#REF!,H39)&gt;1,NOT(ISBLANK(H39)))</formula>
    </cfRule>
  </conditionalFormatting>
  <conditionalFormatting sqref="B43">
    <cfRule type="expression" dxfId="0" priority="132" stopIfTrue="1">
      <formula>AND(COUNTIF(#REF!,B43)+COUNTIF(#REF!,B43)+COUNTIF(#REF!,B43)+COUNTIF(#REF!,B43)+COUNTIF(#REF!,B43)&gt;1,NOT(ISBLANK(B43)))</formula>
    </cfRule>
  </conditionalFormatting>
  <conditionalFormatting sqref="C43:M43">
    <cfRule type="expression" dxfId="0" priority="131" stopIfTrue="1">
      <formula>AND(COUNTIF(#REF!,C43)+COUNTIF(#REF!,C43)+COUNTIF(#REF!,C43)+COUNTIF(#REF!,C43)+COUNTIF(#REF!,C43)&gt;1,NOT(ISBLANK(C43)))</formula>
    </cfRule>
  </conditionalFormatting>
  <conditionalFormatting sqref="B44">
    <cfRule type="expression" dxfId="0" priority="88" stopIfTrue="1">
      <formula>AND(COUNTIF(#REF!,B44)+COUNTIF(#REF!,B44)+COUNTIF(#REF!,B44)+COUNTIF(#REF!,B44)+COUNTIF(#REF!,B44)&gt;1,NOT(ISBLANK(B44)))</formula>
    </cfRule>
  </conditionalFormatting>
  <conditionalFormatting sqref="C44">
    <cfRule type="expression" dxfId="0" priority="87" stopIfTrue="1">
      <formula>AND(COUNTIF(#REF!,C44)+COUNTIF(#REF!,C44)+COUNTIF(#REF!,C44)+COUNTIF(#REF!,C44)+COUNTIF(#REF!,C44)&gt;1,NOT(ISBLANK(C44)))</formula>
    </cfRule>
  </conditionalFormatting>
  <conditionalFormatting sqref="D44:F44">
    <cfRule type="expression" dxfId="0" priority="86" stopIfTrue="1">
      <formula>AND(COUNTIF(#REF!,D44)+COUNTIF(#REF!,D44)+COUNTIF(#REF!,D44)+COUNTIF(#REF!,D44)+COUNTIF(#REF!,D44)&gt;1,NOT(ISBLANK(D44)))</formula>
    </cfRule>
  </conditionalFormatting>
  <conditionalFormatting sqref="G44">
    <cfRule type="expression" dxfId="0" priority="82" stopIfTrue="1">
      <formula>AND(COUNTIF(#REF!,G44)+COUNTIF(#REF!,G44)+COUNTIF(#REF!,G44)+COUNTIF(#REF!,G44)+COUNTIF(#REF!,G44)&gt;1,NOT(ISBLANK(G44)))</formula>
    </cfRule>
  </conditionalFormatting>
  <conditionalFormatting sqref="H44">
    <cfRule type="expression" dxfId="0" priority="83" stopIfTrue="1">
      <formula>AND(COUNTIF(#REF!,H44)+COUNTIF(#REF!,H44)+COUNTIF(#REF!,H44)+COUNTIF(#REF!,H44)+COUNTIF(#REF!,H44)&gt;1,NOT(ISBLANK(H44)))</formula>
    </cfRule>
  </conditionalFormatting>
  <conditionalFormatting sqref="I44:J44">
    <cfRule type="expression" dxfId="0" priority="85" stopIfTrue="1">
      <formula>AND(COUNTIF(#REF!,I44)+COUNTIF(#REF!,I44)+COUNTIF(#REF!,I44)+COUNTIF(#REF!,I44)+COUNTIF(#REF!,I44)&gt;1,NOT(ISBLANK(I44)))</formula>
    </cfRule>
  </conditionalFormatting>
  <conditionalFormatting sqref="L44">
    <cfRule type="expression" dxfId="0" priority="84" stopIfTrue="1">
      <formula>AND(COUNTIF(#REF!,L44)+COUNTIF(#REF!,L44)+COUNTIF(#REF!,L44)+COUNTIF(#REF!,L44)+COUNTIF(#REF!,L44)&gt;1,NOT(ISBLANK(L44)))</formula>
    </cfRule>
  </conditionalFormatting>
  <conditionalFormatting sqref="B45">
    <cfRule type="expression" dxfId="0" priority="475" stopIfTrue="1">
      <formula>AND(COUNTIF(#REF!,B45)+COUNTIF(#REF!,B45)+COUNTIF(#REF!,B45)+COUNTIF(#REF!,B45)+COUNTIF(#REF!,B45)&gt;1,NOT(ISBLANK(B45)))</formula>
    </cfRule>
  </conditionalFormatting>
  <conditionalFormatting sqref="C45:J45">
    <cfRule type="expression" dxfId="0" priority="479" stopIfTrue="1">
      <formula>AND(COUNTIF(#REF!,C45)+COUNTIF(#REF!,C45)+COUNTIF(#REF!,C45)+COUNTIF(#REF!,C45)+COUNTIF(#REF!,C45)&gt;1,NOT(ISBLANK(C45)))</formula>
    </cfRule>
  </conditionalFormatting>
  <conditionalFormatting sqref="L45">
    <cfRule type="expression" dxfId="0" priority="478" stopIfTrue="1">
      <formula>AND(COUNTIF(#REF!,L45)+COUNTIF(#REF!,L45)+COUNTIF(#REF!,L45)+COUNTIF(#REF!,L45)+COUNTIF(#REF!,L45)&gt;1,NOT(ISBLANK(L45)))</formula>
    </cfRule>
  </conditionalFormatting>
  <conditionalFormatting sqref="T45">
    <cfRule type="expression" dxfId="0" priority="91" stopIfTrue="1">
      <formula>AND(COUNTIF(#REF!,T45)+COUNTIF(#REF!,T45)+COUNTIF(#REF!,T45)+COUNTIF(#REF!,T45)+COUNTIF(#REF!,T45)&gt;1,NOT(ISBLANK(T45)))</formula>
    </cfRule>
  </conditionalFormatting>
  <conditionalFormatting sqref="G46">
    <cfRule type="expression" dxfId="0" priority="321" stopIfTrue="1">
      <formula>AND(COUNTIF(#REF!,G46)+COUNTIF(#REF!,G46)+COUNTIF(#REF!,G46)+COUNTIF(#REF!,G46)+COUNTIF(#REF!,G46)&gt;1,NOT(ISBLANK(G46)))</formula>
    </cfRule>
  </conditionalFormatting>
  <conditionalFormatting sqref="H46">
    <cfRule type="expression" dxfId="0" priority="322" stopIfTrue="1">
      <formula>AND(COUNTIF(#REF!,H46)+COUNTIF(#REF!,H46)+COUNTIF(#REF!,H46)+COUNTIF(#REF!,H46)+COUNTIF(#REF!,H46)&gt;1,NOT(ISBLANK(H46)))</formula>
    </cfRule>
  </conditionalFormatting>
  <conditionalFormatting sqref="B48">
    <cfRule type="expression" dxfId="0" priority="31" stopIfTrue="1">
      <formula>AND(COUNTIF(#REF!,B48)+COUNTIF(#REF!,B48)+COUNTIF(#REF!,B48)+COUNTIF(#REF!,B48)+COUNTIF(#REF!,B48)&gt;1,NOT(ISBLANK(B48)))</formula>
    </cfRule>
  </conditionalFormatting>
  <conditionalFormatting sqref="G48">
    <cfRule type="expression" dxfId="0" priority="32" stopIfTrue="1">
      <formula>AND(COUNTIF(#REF!,G48)+COUNTIF(#REF!,G48)+COUNTIF(#REF!,G48)+COUNTIF(#REF!,G48)+COUNTIF(#REF!,G48)&gt;1,NOT(ISBLANK(G48)))</formula>
    </cfRule>
  </conditionalFormatting>
  <conditionalFormatting sqref="I48:J48">
    <cfRule type="expression" dxfId="0" priority="29" stopIfTrue="1">
      <formula>AND(COUNTIF(#REF!,I48)+COUNTIF(#REF!,I48)+COUNTIF(#REF!,I48)+COUNTIF(#REF!,I48)+COUNTIF(#REF!,I48)&gt;1,NOT(ISBLANK(I48)))</formula>
    </cfRule>
  </conditionalFormatting>
  <conditionalFormatting sqref="K48:P48">
    <cfRule type="expression" dxfId="0" priority="28" stopIfTrue="1">
      <formula>AND(COUNTIF(#REF!,K48)+COUNTIF(#REF!,K48)+COUNTIF(#REF!,K48)+COUNTIF(#REF!,K48)+COUNTIF(#REF!,K48)&gt;1,NOT(ISBLANK(K48)))</formula>
    </cfRule>
  </conditionalFormatting>
  <conditionalFormatting sqref="S48">
    <cfRule type="expression" dxfId="0" priority="27" stopIfTrue="1">
      <formula>AND(COUNTIF(#REF!,S48)+COUNTIF(#REF!,S48)+COUNTIF(#REF!,S48)+COUNTIF(#REF!,S48)+COUNTIF(#REF!,S48)&gt;1,NOT(ISBLANK(S48)))</formula>
    </cfRule>
  </conditionalFormatting>
  <conditionalFormatting sqref="B50">
    <cfRule type="expression" dxfId="0" priority="177" stopIfTrue="1">
      <formula>AND(COUNTIF(#REF!,B50)+COUNTIF(#REF!,B50)+COUNTIF(#REF!,B50)+COUNTIF(#REF!,B50)+COUNTIF(#REF!,B50)&gt;1,NOT(ISBLANK(B50)))</formula>
    </cfRule>
  </conditionalFormatting>
  <conditionalFormatting sqref="B51">
    <cfRule type="expression" dxfId="0" priority="71" stopIfTrue="1">
      <formula>AND(COUNTIF(#REF!,B51)+COUNTIF(#REF!,B51)+COUNTIF(#REF!,B51)+COUNTIF(#REF!,B51)+COUNTIF(#REF!,B51)&gt;1,NOT(ISBLANK(B51)))</formula>
    </cfRule>
  </conditionalFormatting>
  <conditionalFormatting sqref="G51">
    <cfRule type="expression" dxfId="0" priority="70" stopIfTrue="1">
      <formula>AND(COUNTIF(#REF!,G51)+COUNTIF(#REF!,G51)+COUNTIF(#REF!,G51)+COUNTIF(#REF!,G51)+COUNTIF(#REF!,G51)&gt;1,NOT(ISBLANK(G51)))</formula>
    </cfRule>
  </conditionalFormatting>
  <conditionalFormatting sqref="B52">
    <cfRule type="expression" dxfId="0" priority="392" stopIfTrue="1">
      <formula>AND(COUNTIF(#REF!,B52)+COUNTIF(#REF!,B52)+COUNTIF(#REF!,B52)+COUNTIF(#REF!,B52)+COUNTIF(#REF!,B52)&gt;1,NOT(ISBLANK(B52)))</formula>
    </cfRule>
  </conditionalFormatting>
  <conditionalFormatting sqref="C52">
    <cfRule type="expression" dxfId="0" priority="384" stopIfTrue="1">
      <formula>AND(COUNTIF(#REF!,C52)+COUNTIF(#REF!,C52)+COUNTIF(#REF!,C52)+COUNTIF(#REF!,C52)+COUNTIF(#REF!,C52)&gt;1,NOT(ISBLANK(C52)))</formula>
    </cfRule>
  </conditionalFormatting>
  <conditionalFormatting sqref="D52:F52">
    <cfRule type="expression" dxfId="0" priority="376" stopIfTrue="1">
      <formula>AND(COUNTIF(#REF!,D52)+COUNTIF(#REF!,D52)+COUNTIF(#REF!,D52)+COUNTIF(#REF!,D52)+COUNTIF(#REF!,D52)&gt;1,NOT(ISBLANK(D52)))</formula>
    </cfRule>
  </conditionalFormatting>
  <conditionalFormatting sqref="G52">
    <cfRule type="expression" dxfId="0" priority="344" stopIfTrue="1">
      <formula>AND(COUNTIF(#REF!,G52)+COUNTIF(#REF!,G52)+COUNTIF(#REF!,G52)+COUNTIF(#REF!,G52)+COUNTIF(#REF!,G52)&gt;1,NOT(ISBLANK(G52)))</formula>
    </cfRule>
  </conditionalFormatting>
  <conditionalFormatting sqref="H52">
    <cfRule type="expression" dxfId="0" priority="352" stopIfTrue="1">
      <formula>AND(COUNTIF(#REF!,H52)+COUNTIF(#REF!,H52)+COUNTIF(#REF!,H52)+COUNTIF(#REF!,H52)+COUNTIF(#REF!,H52)&gt;1,NOT(ISBLANK(H52)))</formula>
    </cfRule>
  </conditionalFormatting>
  <conditionalFormatting sqref="I52:J52">
    <cfRule type="expression" dxfId="0" priority="368" stopIfTrue="1">
      <formula>AND(COUNTIF(#REF!,I52)+COUNTIF(#REF!,I52)+COUNTIF(#REF!,I52)+COUNTIF(#REF!,I52)+COUNTIF(#REF!,I52)&gt;1,NOT(ISBLANK(I52)))</formula>
    </cfRule>
  </conditionalFormatting>
  <conditionalFormatting sqref="L52">
    <cfRule type="expression" dxfId="0" priority="50" stopIfTrue="1">
      <formula>AND(COUNTIF(#REF!,L52)+COUNTIF(#REF!,L52)+COUNTIF(#REF!,L52)+COUNTIF(#REF!,L52)+COUNTIF(#REF!,L52)&gt;1,NOT(ISBLANK(L52)))</formula>
    </cfRule>
  </conditionalFormatting>
  <conditionalFormatting sqref="L53:M53">
    <cfRule type="expression" dxfId="0" priority="186" stopIfTrue="1">
      <formula>AND(COUNTIF(#REF!,L53)+COUNTIF(#REF!,L53)+COUNTIF(#REF!,L53)+COUNTIF(#REF!,L53)+COUNTIF(#REF!,L53)&gt;1,NOT(ISBLANK(L53)))</formula>
    </cfRule>
  </conditionalFormatting>
  <conditionalFormatting sqref="B54">
    <cfRule type="expression" dxfId="0" priority="135" stopIfTrue="1">
      <formula>AND(COUNTIF(#REF!,B54)+COUNTIF(#REF!,B54)+COUNTIF(#REF!,B54)+COUNTIF(#REF!,B54)+COUNTIF(#REF!,B54)&gt;1,NOT(ISBLANK(B54)))</formula>
    </cfRule>
  </conditionalFormatting>
  <conditionalFormatting sqref="T54">
    <cfRule type="expression" dxfId="0" priority="226" stopIfTrue="1">
      <formula>AND(COUNTIF(#REF!,T54)+COUNTIF(#REF!,T54)+COUNTIF(#REF!,T54)+COUNTIF(#REF!,T54)+COUNTIF(#REF!,T54)&gt;1,NOT(ISBLANK(T54)))</formula>
    </cfRule>
  </conditionalFormatting>
  <conditionalFormatting sqref="G56">
    <cfRule type="expression" dxfId="0" priority="52" stopIfTrue="1">
      <formula>AND(COUNTIF(#REF!,G56)+COUNTIF(#REF!,G56)+COUNTIF(#REF!,G56)+COUNTIF(#REF!,G56)+COUNTIF(#REF!,G56)&gt;1,NOT(ISBLANK(G56)))</formula>
    </cfRule>
  </conditionalFormatting>
  <conditionalFormatting sqref="B57">
    <cfRule type="expression" dxfId="0" priority="63" stopIfTrue="1">
      <formula>AND(COUNTIF(#REF!,B57)+COUNTIF(#REF!,B57)+COUNTIF(#REF!,B57)+COUNTIF(#REF!,B57)+COUNTIF(#REF!,B57)&gt;1,NOT(ISBLANK(B57)))</formula>
    </cfRule>
  </conditionalFormatting>
  <conditionalFormatting sqref="C57">
    <cfRule type="expression" dxfId="0" priority="66" stopIfTrue="1">
      <formula>AND(COUNTIF(#REF!,C57)+COUNTIF(#REF!,C57)+COUNTIF(#REF!,C57)+COUNTIF(#REF!,C57)+COUNTIF(#REF!,C57)&gt;1,NOT(ISBLANK(C57)))</formula>
    </cfRule>
  </conditionalFormatting>
  <conditionalFormatting sqref="G57">
    <cfRule type="expression" dxfId="0" priority="65" stopIfTrue="1">
      <formula>AND(COUNTIF(#REF!,G57)+COUNTIF(#REF!,G57)+COUNTIF(#REF!,G57)+COUNTIF(#REF!,G57)+COUNTIF(#REF!,G57)&gt;1,NOT(ISBLANK(G57)))</formula>
    </cfRule>
  </conditionalFormatting>
  <conditionalFormatting sqref="J57">
    <cfRule type="expression" dxfId="0" priority="64" stopIfTrue="1">
      <formula>AND(COUNTIF(#REF!,J57)+COUNTIF(#REF!,J57)+COUNTIF(#REF!,J57)+COUNTIF(#REF!,J57)+COUNTIF(#REF!,J57)&gt;1,NOT(ISBLANK(J57)))</formula>
    </cfRule>
  </conditionalFormatting>
  <conditionalFormatting sqref="B66">
    <cfRule type="expression" dxfId="0" priority="5" stopIfTrue="1">
      <formula>AND(COUNTIF(#REF!,B66)+COUNTIF(#REF!,B66)+COUNTIF(#REF!,B66)+COUNTIF(#REF!,B66)+COUNTIF(#REF!,B66)&gt;1,NOT(ISBLANK(B66)))</formula>
    </cfRule>
  </conditionalFormatting>
  <conditionalFormatting sqref="G66">
    <cfRule type="expression" dxfId="0" priority="6" stopIfTrue="1">
      <formula>AND(COUNTIF(#REF!,G66)+COUNTIF(#REF!,G66)+COUNTIF(#REF!,G66)+COUNTIF(#REF!,G66)+COUNTIF(#REF!,G66)&gt;1,NOT(ISBLANK(G66)))</formula>
    </cfRule>
  </conditionalFormatting>
  <conditionalFormatting sqref="I66:J66">
    <cfRule type="expression" dxfId="0" priority="3" stopIfTrue="1">
      <formula>AND(COUNTIF(#REF!,I66)+COUNTIF(#REF!,I66)+COUNTIF(#REF!,I66)+COUNTIF(#REF!,I66)+COUNTIF(#REF!,I66)&gt;1,NOT(ISBLANK(I66)))</formula>
    </cfRule>
  </conditionalFormatting>
  <conditionalFormatting sqref="K66:P66">
    <cfRule type="expression" dxfId="0" priority="2" stopIfTrue="1">
      <formula>AND(COUNTIF(#REF!,K66)+COUNTIF(#REF!,K66)+COUNTIF(#REF!,K66)+COUNTIF(#REF!,K66)+COUNTIF(#REF!,K66)&gt;1,NOT(ISBLANK(K66)))</formula>
    </cfRule>
  </conditionalFormatting>
  <conditionalFormatting sqref="Q66">
    <cfRule type="expression" dxfId="0" priority="1" stopIfTrue="1">
      <formula>AND(COUNTIF(#REF!,Q66)+COUNTIF(#REF!,Q66)+COUNTIF(#REF!,Q66)+COUNTIF(#REF!,Q66)+COUNTIF(#REF!,Q66)&gt;1,NOT(ISBLANK(Q66)))</formula>
    </cfRule>
  </conditionalFormatting>
  <conditionalFormatting sqref="A64:A65">
    <cfRule type="expression" dxfId="0" priority="8" stopIfTrue="1">
      <formula>AND(COUNTIF(#REF!,A64)+COUNTIF(#REF!,A64)+COUNTIF(#REF!,A64)+COUNTIF(#REF!,A64)+COUNTIF(#REF!,A64)&gt;1,NOT(ISBLANK(A64)))</formula>
    </cfRule>
  </conditionalFormatting>
  <conditionalFormatting sqref="B58:B60">
    <cfRule type="expression" dxfId="0" priority="95" stopIfTrue="1">
      <formula>AND(COUNTIF(#REF!,B58)+COUNTIF(#REF!,B58)+COUNTIF(#REF!,B58)+COUNTIF(#REF!,B58)+COUNTIF(#REF!,B58)&gt;1,NOT(ISBLANK(B58)))</formula>
    </cfRule>
  </conditionalFormatting>
  <conditionalFormatting sqref="B64:B65">
    <cfRule type="expression" dxfId="0" priority="7" stopIfTrue="1">
      <formula>AND(COUNTIF(#REF!,B64)+COUNTIF(#REF!,B64)+COUNTIF(#REF!,B64)+COUNTIF(#REF!,B64)+COUNTIF(#REF!,B64)&gt;1,NOT(ISBLANK(B64)))</formula>
    </cfRule>
  </conditionalFormatting>
  <conditionalFormatting sqref="A7:A63 A66">
    <cfRule type="expression" dxfId="0" priority="537" stopIfTrue="1">
      <formula>AND(COUNTIF(#REF!,A7)+COUNTIF(#REF!,A7)+COUNTIF(#REF!,A7)+COUNTIF(#REF!,A7)+COUNTIF(#REF!,A7)&gt;1,NOT(ISBLANK(A7)))</formula>
    </cfRule>
  </conditionalFormatting>
  <conditionalFormatting sqref="B56 B9 B15 B18">
    <cfRule type="expression" dxfId="0" priority="61" stopIfTrue="1">
      <formula>AND(COUNTIF(#REF!,B9)+COUNTIF(#REF!,B9)+COUNTIF(#REF!,B9)+COUNTIF(#REF!,B9)+COUNTIF(#REF!,B9)&gt;1,NOT(ISBLANK(B9)))</formula>
    </cfRule>
  </conditionalFormatting>
  <conditionalFormatting sqref="C56 C9 C15 C18">
    <cfRule type="expression" dxfId="0" priority="60" stopIfTrue="1">
      <formula>AND(COUNTIF(#REF!,C9)+COUNTIF(#REF!,C9)+COUNTIF(#REF!,C9)+COUNTIF(#REF!,C9)+COUNTIF(#REF!,C9)&gt;1,NOT(ISBLANK(C9)))</formula>
    </cfRule>
  </conditionalFormatting>
  <conditionalFormatting sqref="D56:F56 D9:F9 D15 D18:F18">
    <cfRule type="expression" dxfId="0" priority="59" stopIfTrue="1">
      <formula>AND(COUNTIF(#REF!,D9)+COUNTIF(#REF!,D9)+COUNTIF(#REF!,D9)+COUNTIF(#REF!,D9)+COUNTIF(#REF!,D9)&gt;1,NOT(ISBLANK(D9)))</formula>
    </cfRule>
  </conditionalFormatting>
  <conditionalFormatting sqref="G9 G18">
    <cfRule type="expression" dxfId="0" priority="55" stopIfTrue="1">
      <formula>AND(COUNTIF(#REF!,G9)+COUNTIF(#REF!,G9)+COUNTIF(#REF!,G9)+COUNTIF(#REF!,G9)+COUNTIF(#REF!,G9)&gt;1,NOT(ISBLANK(G9)))</formula>
    </cfRule>
  </conditionalFormatting>
  <conditionalFormatting sqref="H9 H15 H18">
    <cfRule type="expression" dxfId="0" priority="56" stopIfTrue="1">
      <formula>AND(COUNTIF(#REF!,H9)+COUNTIF(#REF!,H9)+COUNTIF(#REF!,H9)+COUNTIF(#REF!,H9)+COUNTIF(#REF!,H9)&gt;1,NOT(ISBLANK(H9)))</formula>
    </cfRule>
  </conditionalFormatting>
  <conditionalFormatting sqref="I56:J56 I9:J9 I15:J15 I18:J18">
    <cfRule type="expression" dxfId="0" priority="58" stopIfTrue="1">
      <formula>AND(COUNTIF(#REF!,I9)+COUNTIF(#REF!,I9)+COUNTIF(#REF!,I9)+COUNTIF(#REF!,I9)+COUNTIF(#REF!,I9)&gt;1,NOT(ISBLANK(I9)))</formula>
    </cfRule>
  </conditionalFormatting>
  <conditionalFormatting sqref="L56 L9 L15 L18">
    <cfRule type="expression" dxfId="0" priority="57" stopIfTrue="1">
      <formula>AND(COUNTIF(#REF!,L9)+COUNTIF(#REF!,L9)+COUNTIF(#REF!,L9)+COUNTIF(#REF!,L9)+COUNTIF(#REF!,L9)&gt;1,NOT(ISBLANK(L9)))</formula>
    </cfRule>
  </conditionalFormatting>
  <conditionalFormatting sqref="B13 B49">
    <cfRule type="expression" dxfId="0" priority="191" stopIfTrue="1">
      <formula>AND(COUNTIF(#REF!,B13)+COUNTIF(#REF!,B13)+COUNTIF(#REF!,B13)+COUNTIF(#REF!,B13)+COUNTIF(#REF!,B13)&gt;1,NOT(ISBLANK(B13)))</formula>
    </cfRule>
  </conditionalFormatting>
  <conditionalFormatting sqref="B26 B19 B34:B35">
    <cfRule type="expression" dxfId="0" priority="134" stopIfTrue="1">
      <formula>AND(COUNTIF(#REF!,B19)+COUNTIF(#REF!,B19)+COUNTIF(#REF!,B19)+COUNTIF(#REF!,B19)+COUNTIF(#REF!,B19)&gt;1,NOT(ISBLANK(B19)))</formula>
    </cfRule>
  </conditionalFormatting>
  <conditionalFormatting sqref="B24 B20 B27:B28 B37 B53">
    <cfRule type="expression" dxfId="0" priority="237" stopIfTrue="1">
      <formula>AND(COUNTIF(#REF!,B20)+COUNTIF(#REF!,B20)+COUNTIF(#REF!,B20)+COUNTIF(#REF!,B20)+COUNTIF(#REF!,B20)&gt;1,NOT(ISBLANK(B20)))</formula>
    </cfRule>
  </conditionalFormatting>
  <conditionalFormatting sqref="C23:H24 C20:H20 C27:H29 C37:H37 C53:H53">
    <cfRule type="expression" dxfId="0" priority="236" stopIfTrue="1">
      <formula>AND(COUNTIF(#REF!,C20)+COUNTIF(#REF!,C20)+COUNTIF(#REF!,C20)+COUNTIF(#REF!,C20)+COUNTIF(#REF!,C20)&gt;1,NOT(ISBLANK(C20)))</formula>
    </cfRule>
  </conditionalFormatting>
  <conditionalFormatting sqref="I24:J24 I20:J20 J27 I28:J29 J37 I53:J53">
    <cfRule type="expression" dxfId="0" priority="235" stopIfTrue="1">
      <formula>AND(COUNTIF(#REF!,I20)+COUNTIF(#REF!,I20)+COUNTIF(#REF!,I20)+COUNTIF(#REF!,I20)+COUNTIF(#REF!,I20)&gt;1,NOT(ISBLANK(I20)))</formula>
    </cfRule>
  </conditionalFormatting>
  <conditionalFormatting sqref="K24:P24 S24 K20:P20 S20 K27:P29 S28:S29 K37:P37 K53 N53:P53 S53">
    <cfRule type="expression" dxfId="0" priority="234" stopIfTrue="1">
      <formula>AND(COUNTIF(#REF!,K20)+COUNTIF(#REF!,K20)+COUNTIF(#REF!,K20)+COUNTIF(#REF!,K20)+COUNTIF(#REF!,K20)&gt;1,NOT(ISBLANK(K20)))</formula>
    </cfRule>
  </conditionalFormatting>
  <conditionalFormatting sqref="T24 T28">
    <cfRule type="expression" dxfId="0" priority="233" stopIfTrue="1">
      <formula>AND(COUNTIF(#REF!,T24)+COUNTIF(#REF!,T24)+COUNTIF(#REF!,T24)+COUNTIF(#REF!,T24)+COUNTIF(#REF!,T24)&gt;1,NOT(ISBLANK(T24)))</formula>
    </cfRule>
  </conditionalFormatting>
  <conditionalFormatting sqref="I27 I37">
    <cfRule type="expression" dxfId="0" priority="179" stopIfTrue="1">
      <formula>AND(COUNTIF(#REF!,I27)+COUNTIF(#REF!,I27)+COUNTIF(#REF!,I27)+COUNTIF(#REF!,I27)+COUNTIF(#REF!,I27)&gt;1,NOT(ISBLANK(I27)))</formula>
    </cfRule>
  </conditionalFormatting>
  <conditionalFormatting sqref="B30 B39 B46">
    <cfRule type="expression" dxfId="0" priority="390" stopIfTrue="1">
      <formula>AND(COUNTIF(#REF!,B30)+COUNTIF(#REF!,B30)+COUNTIF(#REF!,B30)+COUNTIF(#REF!,B30)+COUNTIF(#REF!,B30)&gt;1,NOT(ISBLANK(B30)))</formula>
    </cfRule>
  </conditionalFormatting>
  <conditionalFormatting sqref="C30 C39 C46">
    <cfRule type="expression" dxfId="0" priority="382" stopIfTrue="1">
      <formula>AND(COUNTIF(#REF!,C30)+COUNTIF(#REF!,C30)+COUNTIF(#REF!,C30)+COUNTIF(#REF!,C30)+COUNTIF(#REF!,C30)&gt;1,NOT(ISBLANK(C30)))</formula>
    </cfRule>
  </conditionalFormatting>
  <conditionalFormatting sqref="D30:F30 D39:F39 D46:F46">
    <cfRule type="expression" dxfId="0" priority="374" stopIfTrue="1">
      <formula>AND(COUNTIF(#REF!,D30)+COUNTIF(#REF!,D30)+COUNTIF(#REF!,D30)+COUNTIF(#REF!,D30)+COUNTIF(#REF!,D30)&gt;1,NOT(ISBLANK(D30)))</formula>
    </cfRule>
  </conditionalFormatting>
  <conditionalFormatting sqref="I30:J30 I39:J39 I46:J46">
    <cfRule type="expression" dxfId="0" priority="366" stopIfTrue="1">
      <formula>AND(COUNTIF(#REF!,I30)+COUNTIF(#REF!,I30)+COUNTIF(#REF!,I30)+COUNTIF(#REF!,I30)+COUNTIF(#REF!,I30)&gt;1,NOT(ISBLANK(I30)))</formula>
    </cfRule>
  </conditionalFormatting>
  <conditionalFormatting sqref="L30 L39 L46">
    <cfRule type="expression" dxfId="0" priority="358" stopIfTrue="1">
      <formula>AND(COUNTIF(#REF!,L30)+COUNTIF(#REF!,L30)+COUNTIF(#REF!,L30)+COUNTIF(#REF!,L30)+COUNTIF(#REF!,L30)&gt;1,NOT(ISBLANK(L30)))</formula>
    </cfRule>
  </conditionalFormatting>
  <conditionalFormatting sqref="B55 B40:B41 B47">
    <cfRule type="expression" dxfId="0" priority="211" stopIfTrue="1">
      <formula>AND(COUNTIF(#REF!,B40)+COUNTIF(#REF!,B40)+COUNTIF(#REF!,B40)+COUNTIF(#REF!,B40)+COUNTIF(#REF!,B40)&gt;1,NOT(ISBLANK(B40)))</formula>
    </cfRule>
  </conditionalFormatting>
  <conditionalFormatting sqref="B61:B63 B42">
    <cfRule type="expression" dxfId="0" priority="67" stopIfTrue="1">
      <formula>AND(COUNTIF(#REF!,B42)+COUNTIF(#REF!,B42)+COUNTIF(#REF!,B42)+COUNTIF(#REF!,B42)+COUNTIF(#REF!,B42)&gt;1,NOT(ISBLANK(B42)))</formula>
    </cfRule>
  </conditionalFormatting>
  <conditionalFormatting sqref="C48:F48 H48">
    <cfRule type="expression" dxfId="0" priority="30" stopIfTrue="1">
      <formula>AND(COUNTIF(#REF!,C48)+COUNTIF(#REF!,C48)+COUNTIF(#REF!,C48)+COUNTIF(#REF!,C48)+COUNTIF(#REF!,C48)&gt;1,NOT(ISBLANK(C48)))</formula>
    </cfRule>
  </conditionalFormatting>
  <conditionalFormatting sqref="C54:P54 S54">
    <cfRule type="expression" dxfId="0" priority="136" stopIfTrue="1">
      <formula>AND(COUNTIF(#REF!,C54)+COUNTIF(#REF!,C54)+COUNTIF(#REF!,C54)+COUNTIF(#REF!,C54)+COUNTIF(#REF!,C54)&gt;1,NOT(ISBLANK(C54)))</formula>
    </cfRule>
  </conditionalFormatting>
  <conditionalFormatting sqref="C58:M60 S58">
    <cfRule type="expression" dxfId="0" priority="94" stopIfTrue="1">
      <formula>AND(COUNTIF(#REF!,C58)+COUNTIF(#REF!,C58)+COUNTIF(#REF!,C58)+COUNTIF(#REF!,C58)+COUNTIF(#REF!,C58)&gt;1,NOT(ISBLANK(C58)))</formula>
    </cfRule>
  </conditionalFormatting>
  <conditionalFormatting sqref="C66:F66 H66">
    <cfRule type="expression" dxfId="0" priority="4" stopIfTrue="1">
      <formula>AND(COUNTIF(#REF!,C66)+COUNTIF(#REF!,C66)+COUNTIF(#REF!,C66)+COUNTIF(#REF!,C66)+COUNTIF(#REF!,C66)&gt;1,NOT(ISBLANK(C66)))</formula>
    </cfRule>
  </conditionalFormatting>
  <printOptions horizontalCentered="1"/>
  <pageMargins left="0.550694444444444" right="0.472222222222222" top="0.393055555555556" bottom="0.393055555555556" header="0.5" footer="0.314583333333333"/>
  <pageSetup paperSize="9" scale="75" fitToHeight="0" orientation="landscape" useFirstPageNumber="1"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Template>Normal.eit</Template>
  <Application>Yozo_Office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西北偏北</cp:lastModifiedBy>
  <cp:revision>0</cp:revision>
  <dcterms:created xsi:type="dcterms:W3CDTF">2021-11-29T19:37:00Z</dcterms:created>
  <cp:lastPrinted>2023-01-04T11:12:00Z</cp:lastPrinted>
  <dcterms:modified xsi:type="dcterms:W3CDTF">2026-08-11T07:51:57Z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05DD79285F404851A721CF4DFD6019D4_13</vt:lpwstr>
  </property>
  <property fmtid="{D5CDD505-2E9C-101B-9397-08002B2CF9AE}" pid="3" name="KSOProductBuildVer">
    <vt:lpwstr>2052-12.1.0.24034</vt:lpwstr>
  </property>
  <property fmtid="{D5CDD505-2E9C-101B-9397-08002B2CF9AE}" pid="4" name="CalculationRule">
    <vt:i4>0</vt:i4>
  </property>
</Properties>
</file>